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337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4" i="1"/>
  <c r="G7" i="1"/>
  <c r="G3" i="1"/>
  <c r="G13" i="1" s="1"/>
  <c r="G15" i="1" s="1"/>
  <c r="C13" i="1" l="1"/>
  <c r="C14" i="1" l="1"/>
  <c r="C15" i="1" l="1"/>
</calcChain>
</file>

<file path=xl/sharedStrings.xml><?xml version="1.0" encoding="utf-8"?>
<sst xmlns="http://schemas.openxmlformats.org/spreadsheetml/2006/main" count="25" uniqueCount="18">
  <si>
    <t>№ 
п/п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</si>
  <si>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</si>
  <si>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</si>
  <si>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</si>
  <si>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</si>
  <si>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</si>
  <si>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Разом без ПДВ</t>
  </si>
  <si>
    <t>ПДВ</t>
  </si>
  <si>
    <t>Разом з ПДВ</t>
  </si>
  <si>
    <t>Звiльнено вiд ПДВ згiдно п.26 пiдроздiлу 2 роздiлу XX ПКУ</t>
  </si>
  <si>
    <t>ВЗАГАЛОМ</t>
  </si>
  <si>
    <t>грн.</t>
  </si>
  <si>
    <t>РАЗОМ</t>
  </si>
  <si>
    <t>не передбачувальні витрати 20%</t>
  </si>
  <si>
    <t>ПЗ Microsoft OfficeProPlus 2019 UKR OLP NL Acdmc (79P-05726)</t>
  </si>
  <si>
    <t xml:space="preserve">Разом </t>
  </si>
  <si>
    <t>Перевірка</t>
  </si>
  <si>
    <t>ПК - Для роботи та навчання, Вид - Моноблок, Діагональ екрану - 21.5, Матриця - WVA, Максимальна роздільна здатність - 1920 x 1080 (Full HD), Тип екрану - звичайний, Серія процесора - Intel Pentium, Ідентифікатор моделі - J5005, кількість ядер - 4 ядра, Частота процесора, ГГц - 1.5, чіпсет - SOC, модель відеокарти - UHD Graphics 605, 4 ГБ, Тип пам'яті - DDR4, Типи внутрішніх накопичувачів - SSD, Об'єм SSD - 128 ГБ, оптичний привід - відсутня, 1Mp, 2 x 3 Вт, Бездротовий зв'язок - Wi-Fi (802.11ac), Bluetooth 4.0, Зовнішні порти і роз'єми - 1 х Audio combo port, 1 x HDMI, 2 x USB 2.0, 2 x USB 3.0, 1 x RJ45, Операційна система - Windows 1 me,
 Пристрої введення в комплекті - клавіатура, миша 
Тип: моноблок; Діагональ екрану: 21.5 "; 
Модель процесора: J4005;
Кількість ядер: 2 ядра; Об'єм ОЗУ: 4 ГБ;               
Тип відеокарти: вбудована;
Модель відеокарти: AMD Radeon HD 4270;         
Тип накопичувача: HDD;                                    
Ємність накопичувача: 500 ГБ;                      
Роз'єми: RJ 45, HDMI-out, аудіо, DC-In, Kensington
lock slot ; USB 2.0: 1 шт;                            
Попередньо встановлена ОС: EndlessOS;
Потужність БЖ: 90 Вт;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</si>
</sst>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 tint="-0.14999847407452621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2" fillId="0" borderId="1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5" zoomScaleNormal="115" workbookViewId="0">
      <selection activeCell="K20" sqref="K20"/>
    </sheetView>
  </sheetViews>
  <sheetFormatPr defaultRowHeight="15" x14ac:dyDescent="0.25"/>
  <cols>
    <col min="1" max="1" width="3.7109375" style="4" customWidth="1"/>
    <col min="2" max="2" width="24" style="4" customWidth="1"/>
    <col min="3" max="3" width="56.42578125" style="4" customWidth="1"/>
    <col min="4" max="4" width="10.140625" style="4" customWidth="1"/>
    <col min="5" max="5" width="10.5703125" style="4" customWidth="1"/>
    <col min="6" max="6" width="12.7109375" style="4" customWidth="1"/>
    <col min="7" max="7" width="12.28515625" style="4" bestFit="1" customWidth="1"/>
    <col min="8" max="16384" width="9.140625" style="4"/>
  </cols>
  <sheetData>
    <row r="1" spans="1:7" x14ac:dyDescent="0.25">
      <c r="A1" s="1" t="s">
        <v>3</v>
      </c>
      <c r="B1" s="2"/>
      <c r="C1" s="2"/>
      <c r="D1" s="2"/>
      <c r="E1" s="2"/>
      <c r="F1" s="3"/>
    </row>
    <row r="2" spans="1:7" s="9" customFormat="1" ht="36" x14ac:dyDescent="0.2">
      <c r="A2" s="5" t="s">
        <v>0</v>
      </c>
      <c r="B2" s="6" t="s">
        <v>5</v>
      </c>
      <c r="C2" s="6"/>
      <c r="D2" s="7" t="s">
        <v>2</v>
      </c>
      <c r="E2" s="7" t="s">
        <v>1</v>
      </c>
      <c r="F2" s="8" t="s">
        <v>4</v>
      </c>
      <c r="G2" s="8" t="s">
        <v>16</v>
      </c>
    </row>
    <row r="3" spans="1:7" ht="330" customHeight="1" x14ac:dyDescent="0.25">
      <c r="A3" s="22">
        <v>1</v>
      </c>
      <c r="B3" s="26" t="s">
        <v>17</v>
      </c>
      <c r="C3" s="27"/>
      <c r="D3" s="23">
        <v>11</v>
      </c>
      <c r="E3" s="24">
        <v>13365</v>
      </c>
      <c r="F3" s="25">
        <v>145015</v>
      </c>
      <c r="G3" s="32">
        <f>E3*D3</f>
        <v>147015</v>
      </c>
    </row>
    <row r="4" spans="1:7" x14ac:dyDescent="0.25">
      <c r="A4" s="10" t="s">
        <v>15</v>
      </c>
      <c r="B4" s="11"/>
      <c r="C4" s="11"/>
      <c r="D4" s="11"/>
      <c r="E4" s="12"/>
      <c r="F4" s="13">
        <v>145015</v>
      </c>
      <c r="G4" s="33">
        <f>G3</f>
        <v>147015</v>
      </c>
    </row>
    <row r="5" spans="1:7" ht="29.25" customHeight="1" x14ac:dyDescent="0.25">
      <c r="G5" s="30"/>
    </row>
    <row r="6" spans="1:7" ht="36" x14ac:dyDescent="0.25">
      <c r="B6" s="14" t="s">
        <v>5</v>
      </c>
      <c r="C6" s="15"/>
      <c r="D6" s="7" t="s">
        <v>2</v>
      </c>
      <c r="E6" s="7" t="s">
        <v>1</v>
      </c>
      <c r="F6" s="8" t="s">
        <v>4</v>
      </c>
      <c r="G6" s="31" t="s">
        <v>16</v>
      </c>
    </row>
    <row r="7" spans="1:7" ht="17.25" customHeight="1" x14ac:dyDescent="0.25">
      <c r="B7" s="28" t="s">
        <v>14</v>
      </c>
      <c r="C7" s="29"/>
      <c r="D7" s="16">
        <v>11</v>
      </c>
      <c r="E7" s="16">
        <v>1989</v>
      </c>
      <c r="F7" s="16">
        <v>21388.9</v>
      </c>
      <c r="G7" s="34">
        <f>E7*D7</f>
        <v>21879</v>
      </c>
    </row>
    <row r="8" spans="1:7" ht="16.5" customHeight="1" x14ac:dyDescent="0.25">
      <c r="B8" s="28" t="s">
        <v>9</v>
      </c>
      <c r="C8" s="29"/>
      <c r="G8" s="30"/>
    </row>
    <row r="9" spans="1:7" x14ac:dyDescent="0.25">
      <c r="D9" s="17" t="s">
        <v>6</v>
      </c>
      <c r="E9" s="17"/>
      <c r="F9" s="18">
        <v>21388.9</v>
      </c>
      <c r="G9" s="30"/>
    </row>
    <row r="10" spans="1:7" x14ac:dyDescent="0.25">
      <c r="D10" s="17" t="s">
        <v>7</v>
      </c>
      <c r="E10" s="17"/>
      <c r="F10" s="18">
        <v>0</v>
      </c>
      <c r="G10" s="30"/>
    </row>
    <row r="11" spans="1:7" x14ac:dyDescent="0.25">
      <c r="D11" s="17" t="s">
        <v>8</v>
      </c>
      <c r="E11" s="17"/>
      <c r="F11" s="18">
        <v>21388.9</v>
      </c>
      <c r="G11" s="30"/>
    </row>
    <row r="12" spans="1:7" x14ac:dyDescent="0.25">
      <c r="G12" s="30"/>
    </row>
    <row r="13" spans="1:7" x14ac:dyDescent="0.25">
      <c r="B13" s="19" t="s">
        <v>12</v>
      </c>
      <c r="C13" s="13">
        <f>F4+F11</f>
        <v>166403.9</v>
      </c>
      <c r="D13" s="19" t="s">
        <v>11</v>
      </c>
      <c r="G13" s="34">
        <f>G3+G7</f>
        <v>168894</v>
      </c>
    </row>
    <row r="14" spans="1:7" ht="29.25" x14ac:dyDescent="0.25">
      <c r="B14" s="20" t="s">
        <v>13</v>
      </c>
      <c r="C14" s="19">
        <f>C13*0.2</f>
        <v>33280.78</v>
      </c>
      <c r="D14" s="19" t="s">
        <v>11</v>
      </c>
      <c r="G14" s="35">
        <f>G15-G13</f>
        <v>33778.799999999988</v>
      </c>
    </row>
    <row r="15" spans="1:7" x14ac:dyDescent="0.25">
      <c r="B15" s="19" t="s">
        <v>10</v>
      </c>
      <c r="C15" s="19">
        <f>C13+C14</f>
        <v>199684.68</v>
      </c>
      <c r="D15" s="19" t="s">
        <v>11</v>
      </c>
      <c r="G15" s="34">
        <f>G13*1.2</f>
        <v>202672.8</v>
      </c>
    </row>
    <row r="16" spans="1:7" x14ac:dyDescent="0.25">
      <c r="B16" s="21"/>
    </row>
  </sheetData>
  <mergeCells count="10">
    <mergeCell ref="A1:F1"/>
    <mergeCell ref="A4:E4"/>
    <mergeCell ref="B3:C3"/>
    <mergeCell ref="D11:E11"/>
    <mergeCell ref="B8:C8"/>
    <mergeCell ref="B7:C7"/>
    <mergeCell ref="B6:C6"/>
    <mergeCell ref="D9:E9"/>
    <mergeCell ref="D10:E10"/>
    <mergeCell ref="B2:C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2020-05-28T08:14:31Z</dcterms:modified>
</cp:coreProperties>
</file>