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роект №560\Бюджет\"/>
    </mc:Choice>
  </mc:AlternateContent>
  <bookViews>
    <workbookView xWindow="0" yWindow="0" windowWidth="23775" windowHeight="1104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4" i="1" l="1"/>
  <c r="G15" i="1"/>
  <c r="G13" i="1"/>
  <c r="G5" i="1"/>
  <c r="G6" i="1"/>
  <c r="G7" i="1"/>
  <c r="G8" i="1"/>
  <c r="G9" i="1"/>
  <c r="G10" i="1"/>
  <c r="G11" i="1"/>
  <c r="G12" i="1"/>
  <c r="G4" i="1"/>
  <c r="F13" i="1"/>
</calcChain>
</file>

<file path=xl/sharedStrings.xml><?xml version="1.0" encoding="utf-8"?>
<sst xmlns="http://schemas.openxmlformats.org/spreadsheetml/2006/main" count="30" uniqueCount="23">
  <si>
    <t>Розрахунок бюджету проєкту</t>
  </si>
  <si>
    <t>Парк “Веселі карапузи”</t>
  </si>
  <si>
    <t>№ 
п/п</t>
  </si>
  <si>
    <t>Вид матеріалу / послуги</t>
  </si>
  <si>
    <t>Необхідна 
кількість</t>
  </si>
  <si>
    <t>Одиниця вимірювання</t>
  </si>
  <si>
    <t>Ціна за одиницю, грн</t>
  </si>
  <si>
    <t>Вартість, грн.</t>
  </si>
  <si>
    <t>Дитячий майданчик (діти до 3 років)</t>
  </si>
  <si>
    <t>шт</t>
  </si>
  <si>
    <t>Дитячий майданчик (діти від 3 років)</t>
  </si>
  <si>
    <t>Реставрація будинку під ключ</t>
  </si>
  <si>
    <t xml:space="preserve">Щебень </t>
  </si>
  <si>
    <t>т</t>
  </si>
  <si>
    <t>Пісок</t>
  </si>
  <si>
    <t>Сажанці фруктових дерев (до 20 шт)</t>
  </si>
  <si>
    <t>Огорожа і оствітлення території</t>
  </si>
  <si>
    <t>Зарплата найманим робітникам</t>
  </si>
  <si>
    <t>Непередбачувані розходи (зріст цін, заробітної плати, неустановка в сроки)</t>
  </si>
  <si>
    <t>Загальна вартість матеріалів/послуг :</t>
  </si>
  <si>
    <t>Непередбачені витрати (20%):</t>
  </si>
  <si>
    <t>Бюжет проєкту:</t>
  </si>
  <si>
    <t>перевірка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</si>
</sst>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₴&quot;"/>
  </numFmts>
  <fonts count="4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zoomScale="120" zoomScaleNormal="120" workbookViewId="0">
      <selection activeCell="F15" sqref="F15"/>
    </sheetView>
  </sheetViews>
  <sheetFormatPr defaultRowHeight="15.75" x14ac:dyDescent="0.25"/>
  <cols>
    <col min="1" max="1" width="5.85546875" style="5" customWidth="1"/>
    <col min="2" max="2" width="43.7109375" style="8" customWidth="1"/>
    <col min="3" max="3" width="14" style="5" customWidth="1"/>
    <col min="4" max="4" width="18" style="5" customWidth="1"/>
    <col min="5" max="5" width="17.140625" style="9" customWidth="1"/>
    <col min="6" max="6" width="16.5703125" style="9" customWidth="1"/>
    <col min="7" max="7" width="18.42578125" style="11" customWidth="1"/>
    <col min="8" max="8" width="13.140625" style="5" customWidth="1"/>
    <col min="9" max="1025" width="9.140625" style="5" customWidth="1"/>
    <col min="1026" max="16384" width="9.140625" style="5"/>
  </cols>
  <sheetData>
    <row r="1" spans="1:8" ht="18" customHeight="1" x14ac:dyDescent="0.25">
      <c r="A1" s="4" t="s">
        <v>0</v>
      </c>
      <c r="B1" s="4"/>
      <c r="C1" s="4"/>
      <c r="D1" s="4"/>
      <c r="E1" s="4"/>
      <c r="F1" s="4"/>
    </row>
    <row r="2" spans="1:8" x14ac:dyDescent="0.25">
      <c r="A2" s="6" t="s">
        <v>1</v>
      </c>
      <c r="B2" s="6"/>
      <c r="C2" s="6"/>
      <c r="D2" s="6"/>
      <c r="E2" s="6"/>
      <c r="F2" s="6"/>
    </row>
    <row r="3" spans="1:8" ht="31.5" x14ac:dyDescent="0.25">
      <c r="A3" s="1" t="s">
        <v>2</v>
      </c>
      <c r="B3" s="3" t="s">
        <v>3</v>
      </c>
      <c r="C3" s="1" t="s">
        <v>4</v>
      </c>
      <c r="D3" s="1" t="s">
        <v>5</v>
      </c>
      <c r="E3" s="7" t="s">
        <v>6</v>
      </c>
      <c r="F3" s="7" t="s">
        <v>7</v>
      </c>
      <c r="G3" s="12" t="s">
        <v>22</v>
      </c>
    </row>
    <row r="4" spans="1:8" x14ac:dyDescent="0.25">
      <c r="A4" s="1">
        <v>1</v>
      </c>
      <c r="B4" s="3" t="s">
        <v>8</v>
      </c>
      <c r="C4" s="1">
        <v>1</v>
      </c>
      <c r="D4" s="1" t="s">
        <v>9</v>
      </c>
      <c r="E4" s="7">
        <v>25650</v>
      </c>
      <c r="F4" s="7">
        <v>25500</v>
      </c>
      <c r="G4" s="11">
        <f>E4*C4</f>
        <v>25650</v>
      </c>
      <c r="H4" s="10"/>
    </row>
    <row r="5" spans="1:8" x14ac:dyDescent="0.25">
      <c r="A5" s="1">
        <v>2</v>
      </c>
      <c r="B5" s="3" t="s">
        <v>10</v>
      </c>
      <c r="C5" s="1">
        <v>1</v>
      </c>
      <c r="D5" s="1" t="s">
        <v>9</v>
      </c>
      <c r="E5" s="7">
        <v>32700</v>
      </c>
      <c r="F5" s="7">
        <v>31000</v>
      </c>
      <c r="G5" s="11">
        <f t="shared" ref="G5:G12" si="0">E5*C5</f>
        <v>32700</v>
      </c>
      <c r="H5" s="10"/>
    </row>
    <row r="6" spans="1:8" x14ac:dyDescent="0.25">
      <c r="A6" s="1">
        <v>3</v>
      </c>
      <c r="B6" s="3" t="s">
        <v>11</v>
      </c>
      <c r="C6" s="1">
        <v>1</v>
      </c>
      <c r="D6" s="1" t="s">
        <v>9</v>
      </c>
      <c r="E6" s="7">
        <v>600000</v>
      </c>
      <c r="F6" s="7">
        <v>500000</v>
      </c>
      <c r="G6" s="11">
        <f t="shared" si="0"/>
        <v>600000</v>
      </c>
      <c r="H6" s="10"/>
    </row>
    <row r="7" spans="1:8" x14ac:dyDescent="0.25">
      <c r="A7" s="1">
        <v>4</v>
      </c>
      <c r="B7" s="3" t="s">
        <v>12</v>
      </c>
      <c r="C7" s="1">
        <v>4</v>
      </c>
      <c r="D7" s="1" t="s">
        <v>13</v>
      </c>
      <c r="E7" s="7">
        <v>1500</v>
      </c>
      <c r="F7" s="7">
        <v>6000</v>
      </c>
      <c r="G7" s="11">
        <f t="shared" si="0"/>
        <v>6000</v>
      </c>
      <c r="H7" s="10"/>
    </row>
    <row r="8" spans="1:8" ht="18.75" customHeight="1" x14ac:dyDescent="0.25">
      <c r="A8" s="1">
        <v>5</v>
      </c>
      <c r="B8" s="3" t="s">
        <v>14</v>
      </c>
      <c r="C8" s="1">
        <v>4</v>
      </c>
      <c r="D8" s="1" t="s">
        <v>13</v>
      </c>
      <c r="E8" s="7">
        <v>2500</v>
      </c>
      <c r="F8" s="7">
        <v>10000</v>
      </c>
      <c r="G8" s="11">
        <f t="shared" si="0"/>
        <v>10000</v>
      </c>
      <c r="H8" s="10"/>
    </row>
    <row r="9" spans="1:8" x14ac:dyDescent="0.25">
      <c r="A9" s="1">
        <v>6</v>
      </c>
      <c r="B9" s="3" t="s">
        <v>15</v>
      </c>
      <c r="C9" s="1">
        <v>20</v>
      </c>
      <c r="D9" s="1" t="s">
        <v>9</v>
      </c>
      <c r="E9" s="7">
        <v>150</v>
      </c>
      <c r="F9" s="7">
        <v>3000</v>
      </c>
      <c r="G9" s="11">
        <f t="shared" si="0"/>
        <v>3000</v>
      </c>
      <c r="H9" s="10"/>
    </row>
    <row r="10" spans="1:8" x14ac:dyDescent="0.25">
      <c r="A10" s="1">
        <v>7</v>
      </c>
      <c r="B10" s="3" t="s">
        <v>16</v>
      </c>
      <c r="C10" s="1">
        <v>1</v>
      </c>
      <c r="D10" s="1" t="s">
        <v>9</v>
      </c>
      <c r="E10" s="7">
        <v>100000</v>
      </c>
      <c r="F10" s="7">
        <v>10000</v>
      </c>
      <c r="G10" s="11">
        <f t="shared" si="0"/>
        <v>100000</v>
      </c>
      <c r="H10" s="10"/>
    </row>
    <row r="11" spans="1:8" x14ac:dyDescent="0.25">
      <c r="A11" s="1">
        <v>10</v>
      </c>
      <c r="B11" s="3" t="s">
        <v>17</v>
      </c>
      <c r="C11" s="1">
        <v>1</v>
      </c>
      <c r="D11" s="1" t="s">
        <v>9</v>
      </c>
      <c r="E11" s="7">
        <v>100000</v>
      </c>
      <c r="F11" s="7">
        <v>172000</v>
      </c>
      <c r="G11" s="11">
        <f t="shared" si="0"/>
        <v>100000</v>
      </c>
      <c r="H11" s="10"/>
    </row>
    <row r="12" spans="1:8" ht="31.5" x14ac:dyDescent="0.25">
      <c r="A12" s="1">
        <v>11</v>
      </c>
      <c r="B12" s="3" t="s">
        <v>18</v>
      </c>
      <c r="C12" s="1">
        <v>1</v>
      </c>
      <c r="D12" s="1" t="s">
        <v>9</v>
      </c>
      <c r="E12" s="7">
        <v>220000</v>
      </c>
      <c r="F12" s="7">
        <v>50000</v>
      </c>
      <c r="G12" s="11">
        <f t="shared" si="0"/>
        <v>220000</v>
      </c>
      <c r="H12" s="10"/>
    </row>
    <row r="13" spans="1:8" x14ac:dyDescent="0.25">
      <c r="A13" s="2" t="s">
        <v>19</v>
      </c>
      <c r="B13" s="2"/>
      <c r="C13" s="2"/>
      <c r="D13" s="2"/>
      <c r="E13" s="2"/>
      <c r="F13" s="7">
        <f>SUM(F4:F12)</f>
        <v>807500</v>
      </c>
      <c r="G13" s="11">
        <f>SUM(G4:G12)</f>
        <v>1097350</v>
      </c>
    </row>
    <row r="14" spans="1:8" ht="17.45" customHeight="1" x14ac:dyDescent="0.25">
      <c r="A14" s="2" t="s">
        <v>20</v>
      </c>
      <c r="B14" s="2"/>
      <c r="C14" s="2"/>
      <c r="D14" s="2"/>
      <c r="E14" s="2"/>
      <c r="F14" s="7">
        <v>192500</v>
      </c>
      <c r="G14" s="11">
        <f>G15-G13</f>
        <v>219470</v>
      </c>
    </row>
    <row r="15" spans="1:8" x14ac:dyDescent="0.25">
      <c r="A15" s="2" t="s">
        <v>21</v>
      </c>
      <c r="B15" s="2"/>
      <c r="C15" s="2"/>
      <c r="D15" s="2"/>
      <c r="E15" s="2"/>
      <c r="F15" s="7">
        <v>1000000</v>
      </c>
      <c r="G15" s="11">
        <f>G13*1.2</f>
        <v>1316820</v>
      </c>
    </row>
    <row r="33" ht="19.5" customHeight="1" x14ac:dyDescent="0.25"/>
  </sheetData>
  <mergeCells count="5">
    <mergeCell ref="A1:F1"/>
    <mergeCell ref="A2:F2"/>
    <mergeCell ref="A13:E13"/>
    <mergeCell ref="A14:E14"/>
    <mergeCell ref="A15:E15"/>
  </mergeCells>
  <pageMargins left="0.25" right="0.25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Юлия</dc:creator>
  <dc:description/>
  <cp:lastModifiedBy>USER</cp:lastModifiedBy>
  <cp:revision>4</cp:revision>
  <cp:lastPrinted>2016-09-24T18:37:54Z</cp:lastPrinted>
  <dcterms:created xsi:type="dcterms:W3CDTF">2016-09-21T11:18:44Z</dcterms:created>
  <dcterms:modified xsi:type="dcterms:W3CDTF">2020-06-25T07:22:04Z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