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5" yWindow="-15" windowWidth="19230" windowHeight="5985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9" i="1" l="1"/>
  <c r="F51" i="1" l="1"/>
  <c r="F50" i="1" s="1"/>
</calcChain>
</file>

<file path=xl/sharedStrings.xml><?xml version="1.0" encoding="utf-8"?>
<sst xmlns="http://schemas.openxmlformats.org/spreadsheetml/2006/main" count="100" uniqueCount="56">
  <si>
    <t>№ 
п/п</t>
  </si>
  <si>
    <t>Ціна за одиницю, грн</t>
  </si>
  <si>
    <t>Необхідна 
кількість</t>
  </si>
  <si>
    <t>Вартість, грн.</t>
  </si>
  <si>
    <t>Вид матеріалу / послуги</t>
  </si>
  <si>
    <t>Одиниця вимірювання</t>
  </si>
  <si>
    <t>Непередбачені витрати (20%):</t>
  </si>
  <si>
    <t>Бюжет проєкту:</t>
  </si>
  <si>
    <t>Загальна вартість матеріалів/послуг :</t>
  </si>
  <si>
    <t>Розрахунок бюджету проєкту</t>
  </si>
  <si>
    <t>ВИДЕОКАМЕРЫ обзорные 5-8 Мп</t>
  </si>
  <si>
    <t>6 Мп IP видеокамера Hikvision DS-2CD2383G0-I (2,8; 4мм)</t>
  </si>
  <si>
    <t>Аксессуары для камер</t>
  </si>
  <si>
    <t>Карта пам’яті 64 Гб</t>
  </si>
  <si>
    <t>Кронштейн (пятка) увеличенная</t>
  </si>
  <si>
    <t>Кронштейн для установки камеры на столб</t>
  </si>
  <si>
    <t>Серверная часть</t>
  </si>
  <si>
    <t>Жесткий диск  3Tb SATA3 64Mb (шт.)</t>
  </si>
  <si>
    <t>Сервера для малых проектов</t>
  </si>
  <si>
    <t>IP видеорегистратор Hikvision DS-7716NI-K4
без аналитики, стандартный сервер</t>
  </si>
  <si>
    <t>Кабельные материалы</t>
  </si>
  <si>
    <t>Витая пара уличная UTP (м) - не экран., черный, уличный кабель, OK-Net</t>
  </si>
  <si>
    <t>Силовой ВВГ 3*1,5 кабель (м.)</t>
  </si>
  <si>
    <t>Прочие материалы для монтажа</t>
  </si>
  <si>
    <t>Router 4 port с поддержкой VPN к ядру</t>
  </si>
  <si>
    <t>Антивандальный шкаф в подъезд 9U</t>
  </si>
  <si>
    <r>
      <t xml:space="preserve">УЗЕЛ-Бокс с для входящего канала связи + узел питания с автоматом и дифреле, оптическим боксом,
</t>
    </r>
    <r>
      <rPr>
        <b/>
        <sz val="10"/>
        <rFont val="Arial Cyr"/>
      </rPr>
      <t>базовый</t>
    </r>
  </si>
  <si>
    <t xml:space="preserve">Комплект 4-портовый неуправляемый POE коммутатор + усиленный БП
4 портов PoE, 1порт Uplink(100Мбит), передача данных 100Mбит на порт , Выходная мощность на каждый порт  12W </t>
  </si>
  <si>
    <t>КОМПЛЕКТ Медиаконвертеров под SFP модуль + SFP модуль + оптические аксессуары (две стороны)</t>
  </si>
  <si>
    <t>Монтажный комплект (шт.)</t>
  </si>
  <si>
    <t>РАБОТЫ монтажные БГ</t>
  </si>
  <si>
    <t xml:space="preserve">Сборка узлов связи, настройка и тестирование </t>
  </si>
  <si>
    <t>Монтаж кабельных линий</t>
  </si>
  <si>
    <t>Монтаж камер обзорных (+ шкаф)</t>
  </si>
  <si>
    <t>Монтаж комплексов камер возле одного узла (шкаф, до 4 камер)</t>
  </si>
  <si>
    <t>ВОК и пассивные компоненты:</t>
  </si>
  <si>
    <t>Оптичний кабель самонесучий з двома мідними провідниками, 4 волокна</t>
  </si>
  <si>
    <t>Крюк К 12</t>
  </si>
  <si>
    <t>Натяжитель  ASM-7</t>
  </si>
  <si>
    <t>Скрепа BCS-20 ,нержавеющая с зубьями</t>
  </si>
  <si>
    <t>Лента крепежная  201-20х0,7 бухта 50 м п</t>
  </si>
  <si>
    <t>Бірки маркувальні</t>
  </si>
  <si>
    <t>Монтажный комплект</t>
  </si>
  <si>
    <t xml:space="preserve">Линейные работы </t>
  </si>
  <si>
    <t>Подвес кабеля связи на опорах столбовых линий, масса 1 м до 2 кг</t>
  </si>
  <si>
    <t>Монтаж комплектов крепления</t>
  </si>
  <si>
    <t>Сращивания каждого следующего волокна, начиная с третьего</t>
  </si>
  <si>
    <t>Измерения оптических параметров ВОК до 24 волокон рефлектометром и оптическим тестером в двух направлениях на смонтированном участке</t>
  </si>
  <si>
    <t>Подключение/переключение узлов-боксов к электропитанию</t>
  </si>
  <si>
    <t>Проектирование</t>
  </si>
  <si>
    <t>Проектирование городских участков прокладки / подвеса кабеля (в пределах населенного пункта)</t>
  </si>
  <si>
    <t>ШТ</t>
  </si>
  <si>
    <t>Відеонагляд  по шосе Донецькому, 108,110, вул. Терещенківськая, 27</t>
  </si>
  <si>
    <t>Муфта оптична для зварювання FOSC</t>
  </si>
  <si>
    <t>Оптический сплитер 1/8 PLC SC</t>
  </si>
  <si>
    <t xml:space="preserve">Монтаж оптического сплитера 1/4 со сваркой волокон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</si>
</sst>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\ _г_р_н_._-;\-* #,##0.0\ _г_р_н_._-;_-* &quot;-&quot;?\ _г_р_н_._-;_-@"/>
    <numFmt numFmtId="165" formatCode="0.00&quot; грн.&quot;"/>
    <numFmt numFmtId="166" formatCode="_-* #,##0.00\ _г_р_н_._-;\-* #,##0.00\ _г_р_н_._-;_-* \-??\ _г_р_н_._-;_-@"/>
  </numFmts>
  <fonts count="17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</font>
    <font>
      <b/>
      <sz val="14"/>
      <color rgb="FF000000"/>
      <name val="Times New Roman"/>
      <family val="1"/>
    </font>
    <font>
      <b/>
      <i/>
      <sz val="14"/>
      <color rgb="FFFF0000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sz val="10"/>
      <color rgb="FF000000"/>
      <name val="Arimo"/>
    </font>
    <font>
      <sz val="10"/>
      <color theme="1"/>
      <name val="Arimo"/>
    </font>
    <font>
      <b/>
      <sz val="10"/>
      <name val="Arial Cyr"/>
    </font>
    <font>
      <b/>
      <sz val="8"/>
      <color theme="1"/>
      <name val="Times New Roman"/>
      <family val="1"/>
      <charset val="204"/>
    </font>
    <font>
      <sz val="12"/>
      <color theme="1"/>
      <name val="Arimo"/>
    </font>
    <font>
      <sz val="9"/>
      <color theme="1"/>
      <name val="Arimo"/>
    </font>
    <font>
      <b/>
      <sz val="12"/>
      <color theme="1"/>
      <name val="Arial"/>
    </font>
    <font>
      <sz val="10"/>
      <color theme="1"/>
      <name val="Arial"/>
    </font>
    <font>
      <sz val="2"/>
      <color theme="1"/>
      <name val="Arial"/>
    </font>
    <font>
      <sz val="8"/>
      <color theme="1"/>
      <name val="Arial"/>
    </font>
    <font>
      <sz val="12"/>
      <color theme="1"/>
      <name val="Arial"/>
    </font>
    <font>
      <sz val="9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rgb="FFA5A5A5"/>
        <bgColor rgb="FFA5A5A5"/>
      </patternFill>
    </fill>
    <fill>
      <patternFill patternType="solid">
        <fgColor rgb="FFFFC000"/>
        <bgColor rgb="FFFFC000"/>
      </patternFill>
    </fill>
    <fill>
      <patternFill patternType="solid">
        <fgColor rgb="FF00B050"/>
        <bgColor rgb="FF00B050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5" fillId="0" borderId="0"/>
  </cellStyleXfs>
  <cellXfs count="39">
    <xf numFmtId="0" fontId="0" fillId="0" borderId="0" xfId="0"/>
    <xf numFmtId="0" fontId="1" fillId="0" borderId="0" xfId="0" applyFont="1" applyFill="1"/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right" vertical="center"/>
    </xf>
    <xf numFmtId="0" fontId="8" fillId="0" borderId="1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vertical="center" wrapText="1"/>
    </xf>
    <xf numFmtId="0" fontId="12" fillId="0" borderId="6" xfId="0" applyFont="1" applyBorder="1" applyAlignment="1">
      <alignment horizontal="left" vertical="top" wrapText="1"/>
    </xf>
    <xf numFmtId="0" fontId="6" fillId="0" borderId="7" xfId="0" applyFont="1" applyBorder="1" applyAlignment="1">
      <alignment horizontal="left" vertical="top" wrapText="1"/>
    </xf>
    <xf numFmtId="0" fontId="11" fillId="3" borderId="5" xfId="0" applyFont="1" applyFill="1" applyBorder="1" applyAlignment="1">
      <alignment vertical="center" wrapText="1"/>
    </xf>
    <xf numFmtId="0" fontId="11" fillId="4" borderId="5" xfId="0" applyFont="1" applyFill="1" applyBorder="1" applyAlignment="1">
      <alignment vertical="center"/>
    </xf>
    <xf numFmtId="0" fontId="11" fillId="2" borderId="5" xfId="0" applyFont="1" applyFill="1" applyBorder="1" applyAlignment="1">
      <alignment vertical="center"/>
    </xf>
    <xf numFmtId="164" fontId="13" fillId="2" borderId="6" xfId="0" applyNumberFormat="1" applyFont="1" applyFill="1" applyBorder="1" applyAlignment="1">
      <alignment horizontal="center" vertical="center"/>
    </xf>
    <xf numFmtId="164" fontId="14" fillId="0" borderId="6" xfId="0" applyNumberFormat="1" applyFont="1" applyBorder="1" applyAlignment="1">
      <alignment horizontal="center" vertical="center"/>
    </xf>
    <xf numFmtId="164" fontId="13" fillId="3" borderId="6" xfId="0" applyNumberFormat="1" applyFont="1" applyFill="1" applyBorder="1" applyAlignment="1">
      <alignment horizontal="center" vertical="center"/>
    </xf>
    <xf numFmtId="164" fontId="13" fillId="4" borderId="6" xfId="0" applyNumberFormat="1" applyFont="1" applyFill="1" applyBorder="1" applyAlignment="1">
      <alignment horizontal="center" vertical="center"/>
    </xf>
    <xf numFmtId="165" fontId="15" fillId="2" borderId="8" xfId="0" applyNumberFormat="1" applyFont="1" applyFill="1" applyBorder="1" applyAlignment="1">
      <alignment horizontal="right" vertical="center"/>
    </xf>
    <xf numFmtId="166" fontId="9" fillId="2" borderId="6" xfId="0" applyNumberFormat="1" applyFont="1" applyFill="1" applyBorder="1" applyAlignment="1">
      <alignment horizontal="center" vertical="center"/>
    </xf>
    <xf numFmtId="165" fontId="16" fillId="0" borderId="8" xfId="0" applyNumberFormat="1" applyFont="1" applyBorder="1" applyAlignment="1">
      <alignment horizontal="right" vertical="center"/>
    </xf>
    <xf numFmtId="166" fontId="10" fillId="0" borderId="6" xfId="0" applyNumberFormat="1" applyFont="1" applyBorder="1" applyAlignment="1">
      <alignment horizontal="center" vertical="center"/>
    </xf>
    <xf numFmtId="165" fontId="15" fillId="3" borderId="8" xfId="0" applyNumberFormat="1" applyFont="1" applyFill="1" applyBorder="1" applyAlignment="1">
      <alignment horizontal="right" vertical="center"/>
    </xf>
    <xf numFmtId="166" fontId="9" fillId="3" borderId="6" xfId="0" applyNumberFormat="1" applyFont="1" applyFill="1" applyBorder="1" applyAlignment="1">
      <alignment horizontal="center" vertical="center"/>
    </xf>
    <xf numFmtId="165" fontId="15" fillId="4" borderId="8" xfId="0" applyNumberFormat="1" applyFont="1" applyFill="1" applyBorder="1" applyAlignment="1">
      <alignment horizontal="right" vertical="center"/>
    </xf>
    <xf numFmtId="166" fontId="9" fillId="4" borderId="6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right" vertical="center"/>
    </xf>
    <xf numFmtId="0" fontId="1" fillId="0" borderId="3" xfId="0" applyFont="1" applyFill="1" applyBorder="1" applyAlignment="1">
      <alignment horizontal="right" vertical="center"/>
    </xf>
    <xf numFmtId="0" fontId="1" fillId="0" borderId="4" xfId="0" applyFont="1" applyFill="1" applyBorder="1" applyAlignment="1">
      <alignment horizontal="right" vertical="center"/>
    </xf>
    <xf numFmtId="0" fontId="1" fillId="0" borderId="2" xfId="0" applyFont="1" applyFill="1" applyBorder="1" applyAlignment="1">
      <alignment horizontal="right" vertical="center" wrapText="1"/>
    </xf>
    <xf numFmtId="0" fontId="1" fillId="0" borderId="3" xfId="0" applyFont="1" applyFill="1" applyBorder="1" applyAlignment="1">
      <alignment horizontal="right" vertical="center" wrapText="1"/>
    </xf>
    <xf numFmtId="0" fontId="1" fillId="0" borderId="4" xfId="0" applyFont="1" applyFill="1" applyBorder="1" applyAlignment="1">
      <alignment horizontal="right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3"/>
  <sheetViews>
    <sheetView tabSelected="1" zoomScale="120" zoomScaleNormal="120" workbookViewId="0">
      <selection activeCell="A2" sqref="A2:F2"/>
    </sheetView>
  </sheetViews>
  <sheetFormatPr defaultColWidth="9.140625" defaultRowHeight="18.75"/>
  <cols>
    <col min="1" max="1" width="5.85546875" style="1" customWidth="1"/>
    <col min="2" max="2" width="70" style="1" customWidth="1"/>
    <col min="3" max="3" width="14" style="1" customWidth="1"/>
    <col min="4" max="4" width="18" style="1" customWidth="1"/>
    <col min="5" max="5" width="17.140625" style="1" customWidth="1"/>
    <col min="6" max="6" width="13.85546875" style="1" customWidth="1"/>
    <col min="7" max="16384" width="9.140625" style="1"/>
  </cols>
  <sheetData>
    <row r="1" spans="1:6">
      <c r="A1" s="27" t="s">
        <v>9</v>
      </c>
      <c r="B1" s="28"/>
      <c r="C1" s="28"/>
      <c r="D1" s="28"/>
      <c r="E1" s="28"/>
      <c r="F1" s="29"/>
    </row>
    <row r="2" spans="1:6" ht="19.5">
      <c r="A2" s="30" t="s">
        <v>52</v>
      </c>
      <c r="B2" s="31"/>
      <c r="C2" s="31"/>
      <c r="D2" s="31"/>
      <c r="E2" s="31"/>
      <c r="F2" s="32"/>
    </row>
    <row r="3" spans="1:6" ht="56.25">
      <c r="A3" s="2" t="s">
        <v>0</v>
      </c>
      <c r="B3" s="3" t="s">
        <v>4</v>
      </c>
      <c r="C3" s="3" t="s">
        <v>2</v>
      </c>
      <c r="D3" s="3" t="s">
        <v>5</v>
      </c>
      <c r="E3" s="3" t="s">
        <v>1</v>
      </c>
      <c r="F3" s="3" t="s">
        <v>3</v>
      </c>
    </row>
    <row r="4" spans="1:6">
      <c r="A4" s="4">
        <v>1</v>
      </c>
      <c r="B4" s="9" t="s">
        <v>10</v>
      </c>
      <c r="C4" s="15">
        <v>99999</v>
      </c>
      <c r="D4" s="8" t="s">
        <v>51</v>
      </c>
      <c r="E4" s="19"/>
      <c r="F4" s="20"/>
    </row>
    <row r="5" spans="1:6">
      <c r="A5" s="4">
        <v>2</v>
      </c>
      <c r="B5" s="10" t="s">
        <v>11</v>
      </c>
      <c r="C5" s="16">
        <v>7</v>
      </c>
      <c r="D5" s="8" t="s">
        <v>51</v>
      </c>
      <c r="E5" s="21">
        <v>4760</v>
      </c>
      <c r="F5" s="22">
        <v>33320</v>
      </c>
    </row>
    <row r="6" spans="1:6">
      <c r="A6" s="4">
        <v>3</v>
      </c>
      <c r="B6" s="9" t="s">
        <v>12</v>
      </c>
      <c r="C6" s="15">
        <v>99999</v>
      </c>
      <c r="D6" s="8" t="s">
        <v>51</v>
      </c>
      <c r="E6" s="19"/>
      <c r="F6" s="20"/>
    </row>
    <row r="7" spans="1:6">
      <c r="A7" s="4">
        <v>4</v>
      </c>
      <c r="B7" s="11" t="s">
        <v>13</v>
      </c>
      <c r="C7" s="16">
        <v>7</v>
      </c>
      <c r="D7" s="8" t="s">
        <v>51</v>
      </c>
      <c r="E7" s="21">
        <v>890</v>
      </c>
      <c r="F7" s="22">
        <v>6230</v>
      </c>
    </row>
    <row r="8" spans="1:6">
      <c r="A8" s="4">
        <v>5</v>
      </c>
      <c r="B8" s="11" t="s">
        <v>14</v>
      </c>
      <c r="C8" s="16">
        <v>7</v>
      </c>
      <c r="D8" s="8" t="s">
        <v>51</v>
      </c>
      <c r="E8" s="21">
        <v>616</v>
      </c>
      <c r="F8" s="22">
        <v>4312</v>
      </c>
    </row>
    <row r="9" spans="1:6">
      <c r="A9" s="4">
        <v>6</v>
      </c>
      <c r="B9" s="11" t="s">
        <v>15</v>
      </c>
      <c r="C9" s="16">
        <v>7</v>
      </c>
      <c r="D9" s="8" t="s">
        <v>51</v>
      </c>
      <c r="E9" s="21">
        <v>588</v>
      </c>
      <c r="F9" s="22">
        <v>4116</v>
      </c>
    </row>
    <row r="10" spans="1:6">
      <c r="A10" s="4">
        <v>7</v>
      </c>
      <c r="B10" s="9" t="s">
        <v>16</v>
      </c>
      <c r="C10" s="15">
        <v>99999</v>
      </c>
      <c r="D10" s="8" t="s">
        <v>51</v>
      </c>
      <c r="E10" s="19"/>
      <c r="F10" s="20"/>
    </row>
    <row r="11" spans="1:6">
      <c r="A11" s="4">
        <v>8</v>
      </c>
      <c r="B11" s="11" t="s">
        <v>17</v>
      </c>
      <c r="C11" s="16">
        <v>1</v>
      </c>
      <c r="D11" s="8" t="s">
        <v>51</v>
      </c>
      <c r="E11" s="21">
        <v>2408</v>
      </c>
      <c r="F11" s="22">
        <v>2408</v>
      </c>
    </row>
    <row r="12" spans="1:6">
      <c r="A12" s="4">
        <v>9</v>
      </c>
      <c r="B12" s="9" t="s">
        <v>18</v>
      </c>
      <c r="C12" s="15">
        <v>99999</v>
      </c>
      <c r="D12" s="8" t="s">
        <v>51</v>
      </c>
      <c r="E12" s="19"/>
      <c r="F12" s="20"/>
    </row>
    <row r="13" spans="1:6" ht="25.5">
      <c r="A13" s="4">
        <v>10</v>
      </c>
      <c r="B13" s="11" t="s">
        <v>19</v>
      </c>
      <c r="C13" s="16">
        <v>1</v>
      </c>
      <c r="D13" s="8" t="s">
        <v>51</v>
      </c>
      <c r="E13" s="21">
        <v>8680</v>
      </c>
      <c r="F13" s="22">
        <v>8680</v>
      </c>
    </row>
    <row r="14" spans="1:6">
      <c r="A14" s="4">
        <v>11</v>
      </c>
      <c r="B14" s="9" t="s">
        <v>20</v>
      </c>
      <c r="C14" s="15">
        <v>99999</v>
      </c>
      <c r="D14" s="8" t="s">
        <v>51</v>
      </c>
      <c r="E14" s="19"/>
      <c r="F14" s="20"/>
    </row>
    <row r="15" spans="1:6">
      <c r="A15" s="4">
        <v>12</v>
      </c>
      <c r="B15" s="11" t="s">
        <v>21</v>
      </c>
      <c r="C15" s="16">
        <v>80</v>
      </c>
      <c r="D15" s="8" t="s">
        <v>51</v>
      </c>
      <c r="E15" s="21">
        <v>9</v>
      </c>
      <c r="F15" s="22">
        <v>720</v>
      </c>
    </row>
    <row r="16" spans="1:6">
      <c r="A16" s="4">
        <v>13</v>
      </c>
      <c r="B16" s="11" t="s">
        <v>22</v>
      </c>
      <c r="C16" s="16">
        <v>20</v>
      </c>
      <c r="D16" s="8" t="s">
        <v>51</v>
      </c>
      <c r="E16" s="21">
        <v>14.9</v>
      </c>
      <c r="F16" s="22">
        <v>298</v>
      </c>
    </row>
    <row r="17" spans="1:6">
      <c r="A17" s="4">
        <v>14</v>
      </c>
      <c r="B17" s="9" t="s">
        <v>23</v>
      </c>
      <c r="C17" s="15">
        <v>99999</v>
      </c>
      <c r="D17" s="8" t="s">
        <v>51</v>
      </c>
      <c r="E17" s="19"/>
      <c r="F17" s="20"/>
    </row>
    <row r="18" spans="1:6">
      <c r="A18" s="4">
        <v>15</v>
      </c>
      <c r="B18" s="11" t="s">
        <v>24</v>
      </c>
      <c r="C18" s="16">
        <v>1</v>
      </c>
      <c r="D18" s="8" t="s">
        <v>51</v>
      </c>
      <c r="E18" s="21">
        <v>1876</v>
      </c>
      <c r="F18" s="22">
        <v>1876</v>
      </c>
    </row>
    <row r="19" spans="1:6">
      <c r="A19" s="4">
        <v>16</v>
      </c>
      <c r="B19" s="11" t="s">
        <v>25</v>
      </c>
      <c r="C19" s="16">
        <v>1</v>
      </c>
      <c r="D19" s="8" t="s">
        <v>51</v>
      </c>
      <c r="E19" s="21">
        <v>1764</v>
      </c>
      <c r="F19" s="22">
        <v>1764</v>
      </c>
    </row>
    <row r="20" spans="1:6" ht="38.25">
      <c r="A20" s="4">
        <v>17</v>
      </c>
      <c r="B20" s="11" t="s">
        <v>26</v>
      </c>
      <c r="C20" s="16">
        <v>3</v>
      </c>
      <c r="D20" s="8" t="s">
        <v>51</v>
      </c>
      <c r="E20" s="21">
        <v>3250</v>
      </c>
      <c r="F20" s="22">
        <v>9750</v>
      </c>
    </row>
    <row r="21" spans="1:6" ht="38.25">
      <c r="A21" s="4">
        <v>18</v>
      </c>
      <c r="B21" s="11" t="s">
        <v>27</v>
      </c>
      <c r="C21" s="16">
        <v>3</v>
      </c>
      <c r="D21" s="8" t="s">
        <v>51</v>
      </c>
      <c r="E21" s="21">
        <v>1988</v>
      </c>
      <c r="F21" s="22">
        <v>5964</v>
      </c>
    </row>
    <row r="22" spans="1:6" ht="25.5">
      <c r="A22" s="4">
        <v>19</v>
      </c>
      <c r="B22" s="10" t="s">
        <v>28</v>
      </c>
      <c r="C22" s="16">
        <v>3</v>
      </c>
      <c r="D22" s="8" t="s">
        <v>51</v>
      </c>
      <c r="E22" s="21">
        <v>2940</v>
      </c>
      <c r="F22" s="22">
        <v>8820</v>
      </c>
    </row>
    <row r="23" spans="1:6">
      <c r="A23" s="4">
        <v>20</v>
      </c>
      <c r="B23" s="11" t="s">
        <v>29</v>
      </c>
      <c r="C23" s="16">
        <v>5</v>
      </c>
      <c r="D23" s="8" t="s">
        <v>51</v>
      </c>
      <c r="E23" s="21">
        <v>540</v>
      </c>
      <c r="F23" s="22">
        <v>2700</v>
      </c>
    </row>
    <row r="24" spans="1:6">
      <c r="A24" s="4">
        <v>21</v>
      </c>
      <c r="B24" s="12" t="s">
        <v>30</v>
      </c>
      <c r="C24" s="17">
        <v>11111111</v>
      </c>
      <c r="D24" s="8" t="s">
        <v>51</v>
      </c>
      <c r="E24" s="23"/>
      <c r="F24" s="24"/>
    </row>
    <row r="25" spans="1:6">
      <c r="A25" s="4">
        <v>22</v>
      </c>
      <c r="B25" s="11" t="s">
        <v>31</v>
      </c>
      <c r="C25" s="16">
        <v>3</v>
      </c>
      <c r="D25" s="8" t="s">
        <v>51</v>
      </c>
      <c r="E25" s="21">
        <v>2200</v>
      </c>
      <c r="F25" s="22">
        <v>6600</v>
      </c>
    </row>
    <row r="26" spans="1:6">
      <c r="A26" s="4">
        <v>23</v>
      </c>
      <c r="B26" s="11" t="s">
        <v>32</v>
      </c>
      <c r="C26" s="16">
        <v>80</v>
      </c>
      <c r="D26" s="8" t="s">
        <v>51</v>
      </c>
      <c r="E26" s="21">
        <v>17</v>
      </c>
      <c r="F26" s="22">
        <v>1360</v>
      </c>
    </row>
    <row r="27" spans="1:6">
      <c r="A27" s="4">
        <v>24</v>
      </c>
      <c r="B27" s="11" t="s">
        <v>33</v>
      </c>
      <c r="C27" s="16">
        <v>1</v>
      </c>
      <c r="D27" s="8" t="s">
        <v>51</v>
      </c>
      <c r="E27" s="21">
        <v>6750</v>
      </c>
      <c r="F27" s="22">
        <v>6750</v>
      </c>
    </row>
    <row r="28" spans="1:6">
      <c r="A28" s="4">
        <v>25</v>
      </c>
      <c r="B28" s="11" t="s">
        <v>34</v>
      </c>
      <c r="C28" s="16">
        <v>2</v>
      </c>
      <c r="D28" s="8" t="s">
        <v>51</v>
      </c>
      <c r="E28" s="21">
        <v>15300</v>
      </c>
      <c r="F28" s="22">
        <v>30600</v>
      </c>
    </row>
    <row r="29" spans="1:6">
      <c r="A29" s="4">
        <v>26</v>
      </c>
      <c r="B29" s="13" t="s">
        <v>35</v>
      </c>
      <c r="C29" s="18">
        <v>99999</v>
      </c>
      <c r="D29" s="8" t="s">
        <v>51</v>
      </c>
      <c r="E29" s="25"/>
      <c r="F29" s="26"/>
    </row>
    <row r="30" spans="1:6">
      <c r="A30" s="4">
        <v>27</v>
      </c>
      <c r="B30" s="11" t="s">
        <v>36</v>
      </c>
      <c r="C30" s="16">
        <v>360</v>
      </c>
      <c r="D30" s="8" t="s">
        <v>51</v>
      </c>
      <c r="E30" s="21">
        <v>30.31</v>
      </c>
      <c r="F30" s="22">
        <v>10911.6</v>
      </c>
    </row>
    <row r="31" spans="1:6">
      <c r="A31" s="4">
        <v>28</v>
      </c>
      <c r="B31" s="11" t="s">
        <v>37</v>
      </c>
      <c r="C31" s="16">
        <v>11</v>
      </c>
      <c r="D31" s="8" t="s">
        <v>51</v>
      </c>
      <c r="E31" s="21">
        <v>43.5</v>
      </c>
      <c r="F31" s="22">
        <v>478.5</v>
      </c>
    </row>
    <row r="32" spans="1:6">
      <c r="A32" s="4">
        <v>29</v>
      </c>
      <c r="B32" s="11" t="s">
        <v>38</v>
      </c>
      <c r="C32" s="16">
        <v>22</v>
      </c>
      <c r="D32" s="8" t="s">
        <v>51</v>
      </c>
      <c r="E32" s="21">
        <v>114.35</v>
      </c>
      <c r="F32" s="22">
        <v>2515.6999999999998</v>
      </c>
    </row>
    <row r="33" spans="1:6">
      <c r="A33" s="4">
        <v>30</v>
      </c>
      <c r="B33" s="11" t="s">
        <v>39</v>
      </c>
      <c r="C33" s="16">
        <v>20</v>
      </c>
      <c r="D33" s="8" t="s">
        <v>51</v>
      </c>
      <c r="E33" s="21">
        <v>6.84</v>
      </c>
      <c r="F33" s="22">
        <v>136.80000000000001</v>
      </c>
    </row>
    <row r="34" spans="1:6">
      <c r="A34" s="4">
        <v>31</v>
      </c>
      <c r="B34" s="11" t="s">
        <v>40</v>
      </c>
      <c r="C34" s="16">
        <v>1</v>
      </c>
      <c r="D34" s="8" t="s">
        <v>51</v>
      </c>
      <c r="E34" s="21">
        <v>830</v>
      </c>
      <c r="F34" s="22">
        <v>830</v>
      </c>
    </row>
    <row r="35" spans="1:6">
      <c r="A35" s="4">
        <v>32</v>
      </c>
      <c r="B35" s="11" t="s">
        <v>41</v>
      </c>
      <c r="C35" s="16">
        <v>22</v>
      </c>
      <c r="D35" s="8" t="s">
        <v>51</v>
      </c>
      <c r="E35" s="21">
        <v>2.52</v>
      </c>
      <c r="F35" s="22">
        <v>55.44</v>
      </c>
    </row>
    <row r="36" spans="1:6">
      <c r="A36" s="4">
        <v>33</v>
      </c>
      <c r="B36" s="11" t="s">
        <v>53</v>
      </c>
      <c r="C36" s="16"/>
      <c r="D36" s="8" t="s">
        <v>51</v>
      </c>
      <c r="E36" s="21">
        <v>1780</v>
      </c>
      <c r="F36" s="22">
        <v>0</v>
      </c>
    </row>
    <row r="37" spans="1:6">
      <c r="A37" s="4">
        <v>34</v>
      </c>
      <c r="B37" s="11" t="s">
        <v>42</v>
      </c>
      <c r="C37" s="16">
        <v>1</v>
      </c>
      <c r="D37" s="8" t="s">
        <v>51</v>
      </c>
      <c r="E37" s="21">
        <v>540</v>
      </c>
      <c r="F37" s="22">
        <v>540</v>
      </c>
    </row>
    <row r="38" spans="1:6">
      <c r="A38" s="4">
        <v>35</v>
      </c>
      <c r="B38" s="11" t="s">
        <v>54</v>
      </c>
      <c r="C38" s="16"/>
      <c r="D38" s="8" t="s">
        <v>51</v>
      </c>
      <c r="E38" s="21">
        <v>310</v>
      </c>
      <c r="F38" s="22">
        <v>0</v>
      </c>
    </row>
    <row r="39" spans="1:6">
      <c r="A39" s="4">
        <v>36</v>
      </c>
      <c r="B39" s="14" t="s">
        <v>43</v>
      </c>
      <c r="C39" s="15">
        <v>99999</v>
      </c>
      <c r="D39" s="8" t="s">
        <v>51</v>
      </c>
      <c r="E39" s="19"/>
      <c r="F39" s="20"/>
    </row>
    <row r="40" spans="1:6">
      <c r="A40" s="4">
        <v>37</v>
      </c>
      <c r="B40" s="11" t="s">
        <v>44</v>
      </c>
      <c r="C40" s="16">
        <v>360</v>
      </c>
      <c r="D40" s="8" t="s">
        <v>51</v>
      </c>
      <c r="E40" s="21">
        <v>24</v>
      </c>
      <c r="F40" s="22">
        <v>8640</v>
      </c>
    </row>
    <row r="41" spans="1:6">
      <c r="A41" s="4">
        <v>38</v>
      </c>
      <c r="B41" s="11" t="s">
        <v>45</v>
      </c>
      <c r="C41" s="16">
        <v>11</v>
      </c>
      <c r="D41" s="8" t="s">
        <v>51</v>
      </c>
      <c r="E41" s="21">
        <v>200</v>
      </c>
      <c r="F41" s="22">
        <v>2200</v>
      </c>
    </row>
    <row r="42" spans="1:6">
      <c r="A42" s="4">
        <v>39</v>
      </c>
      <c r="B42" s="11" t="s">
        <v>55</v>
      </c>
      <c r="C42" s="16">
        <v>0</v>
      </c>
      <c r="D42" s="8" t="s">
        <v>51</v>
      </c>
      <c r="E42" s="21">
        <v>600</v>
      </c>
      <c r="F42" s="22">
        <v>0</v>
      </c>
    </row>
    <row r="43" spans="1:6">
      <c r="A43" s="4">
        <v>40</v>
      </c>
      <c r="B43" s="11" t="s">
        <v>46</v>
      </c>
      <c r="C43" s="16">
        <v>5</v>
      </c>
      <c r="D43" s="8" t="s">
        <v>51</v>
      </c>
      <c r="E43" s="21">
        <v>80</v>
      </c>
      <c r="F43" s="22">
        <v>400</v>
      </c>
    </row>
    <row r="44" spans="1:6" ht="25.5">
      <c r="A44" s="4">
        <v>41</v>
      </c>
      <c r="B44" s="11" t="s">
        <v>47</v>
      </c>
      <c r="C44" s="16">
        <v>2</v>
      </c>
      <c r="D44" s="8" t="s">
        <v>51</v>
      </c>
      <c r="E44" s="21">
        <v>653.29999999999995</v>
      </c>
      <c r="F44" s="22">
        <v>1306.5999999999999</v>
      </c>
    </row>
    <row r="45" spans="1:6">
      <c r="A45" s="4">
        <v>42</v>
      </c>
      <c r="B45" s="11" t="s">
        <v>48</v>
      </c>
      <c r="C45" s="16"/>
      <c r="D45" s="8" t="s">
        <v>51</v>
      </c>
      <c r="E45" s="21">
        <v>1200</v>
      </c>
      <c r="F45" s="22">
        <v>0</v>
      </c>
    </row>
    <row r="46" spans="1:6">
      <c r="A46" s="4">
        <v>43</v>
      </c>
      <c r="B46" s="14" t="s">
        <v>49</v>
      </c>
      <c r="C46" s="15">
        <v>99999</v>
      </c>
      <c r="D46" s="8" t="s">
        <v>51</v>
      </c>
      <c r="E46" s="19"/>
      <c r="F46" s="20"/>
    </row>
    <row r="47" spans="1:6" ht="25.5">
      <c r="A47" s="4">
        <v>44</v>
      </c>
      <c r="B47" s="11" t="s">
        <v>50</v>
      </c>
      <c r="C47" s="16">
        <v>360</v>
      </c>
      <c r="D47" s="8" t="s">
        <v>51</v>
      </c>
      <c r="E47" s="21">
        <v>4.49</v>
      </c>
      <c r="F47" s="22">
        <v>1616.4</v>
      </c>
    </row>
    <row r="48" spans="1:6">
      <c r="A48" s="4">
        <v>45</v>
      </c>
      <c r="B48" s="4"/>
      <c r="C48" s="4"/>
      <c r="D48" s="8" t="s">
        <v>51</v>
      </c>
      <c r="E48" s="4"/>
      <c r="F48" s="4"/>
    </row>
    <row r="49" spans="1:6">
      <c r="A49" s="33" t="s">
        <v>8</v>
      </c>
      <c r="B49" s="34"/>
      <c r="C49" s="34"/>
      <c r="D49" s="34"/>
      <c r="E49" s="35"/>
      <c r="F49" s="5">
        <f>SUM(F4:F48)</f>
        <v>165899.04</v>
      </c>
    </row>
    <row r="50" spans="1:6" ht="19.5" customHeight="1">
      <c r="A50" s="36" t="s">
        <v>6</v>
      </c>
      <c r="B50" s="37"/>
      <c r="C50" s="37"/>
      <c r="D50" s="37"/>
      <c r="E50" s="38"/>
      <c r="F50" s="5">
        <f>F51-F49</f>
        <v>33179.80799999999</v>
      </c>
    </row>
    <row r="51" spans="1:6">
      <c r="A51" s="33" t="s">
        <v>7</v>
      </c>
      <c r="B51" s="34"/>
      <c r="C51" s="34"/>
      <c r="D51" s="34"/>
      <c r="E51" s="35"/>
      <c r="F51" s="5">
        <f>F49*1.2</f>
        <v>199078.848</v>
      </c>
    </row>
    <row r="52" spans="1:6">
      <c r="A52" s="6"/>
      <c r="B52" s="7"/>
      <c r="C52" s="7"/>
      <c r="D52" s="7"/>
      <c r="E52" s="7"/>
      <c r="F52" s="6"/>
    </row>
    <row r="53" spans="1:6">
      <c r="A53" s="6"/>
      <c r="B53" s="7"/>
      <c r="C53" s="7"/>
      <c r="D53" s="7"/>
      <c r="E53" s="7"/>
      <c r="F53" s="6"/>
    </row>
  </sheetData>
  <mergeCells count="5">
    <mergeCell ref="A1:F1"/>
    <mergeCell ref="A2:F2"/>
    <mergeCell ref="A49:E49"/>
    <mergeCell ref="A50:E50"/>
    <mergeCell ref="A51:E5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Юлия</dc:creator>
  <cp:lastModifiedBy>правление</cp:lastModifiedBy>
  <cp:lastPrinted>2016-09-24T18:37:54Z</cp:lastPrinted>
  <dcterms:created xsi:type="dcterms:W3CDTF">2016-09-21T11:18:44Z</dcterms:created>
  <dcterms:modified xsi:type="dcterms:W3CDTF">2020-06-16T12:26:04Z</dcterms:modified>
</cp:coreProperties>
</file>