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1915" windowHeight="5445" activeTab="1"/>
  </bookViews>
  <sheets>
    <sheet name="Лист1" sheetId="1" r:id="rId1"/>
    <sheet name="Лист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1" i="2" l="1"/>
  <c r="I3" i="2"/>
  <c r="I4" i="2"/>
  <c r="I5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2" i="2"/>
  <c r="H6" i="1" l="1"/>
  <c r="G7" i="1" l="1"/>
  <c r="F7" i="1"/>
  <c r="H7" i="1" l="1"/>
</calcChain>
</file>

<file path=xl/sharedStrings.xml><?xml version="1.0" encoding="utf-8"?>
<sst xmlns="http://schemas.openxmlformats.org/spreadsheetml/2006/main" count="140" uniqueCount="76">
  <si>
    <t>№ 
п/п</t>
  </si>
  <si>
    <t>Взагалом:</t>
  </si>
  <si>
    <t>Ціна за одиницю, грн</t>
  </si>
  <si>
    <t>Необхідна 
кількість</t>
  </si>
  <si>
    <t>Вид матеріалу / послуги</t>
  </si>
  <si>
    <t>Всього</t>
  </si>
  <si>
    <t>Кошти міського бюджету</t>
  </si>
  <si>
    <t>Власні кошти ОСББ</t>
  </si>
  <si>
    <t>Одиниця вимірювання</t>
  </si>
  <si>
    <t>Типовий кошторис ОСББ</t>
  </si>
  <si>
    <t>Звертаємо вашу увагу, що 20% непередбачених витрат враховані в розрахунку кошторису АВК</t>
  </si>
  <si>
    <t>Проведення поточного ремонту під'їздів житлового будинку за адресою: просп. Героїв, 30</t>
  </si>
  <si>
    <t>послуга</t>
  </si>
  <si>
    <t>Шифр позиції</t>
  </si>
  <si>
    <t>Вид матеріалу/ послуги</t>
  </si>
  <si>
    <t>Одиниця виміру</t>
  </si>
  <si>
    <t>Необхідна Кількість</t>
  </si>
  <si>
    <t xml:space="preserve">Ціна за одиницю,грн. </t>
  </si>
  <si>
    <t>Всього,грн</t>
  </si>
  <si>
    <t xml:space="preserve">Кошти міського бюджету </t>
  </si>
  <si>
    <t>РН12-65-14</t>
  </si>
  <si>
    <t>Очищення вручну внутрішніх поверхонь стель від вапняної фарби</t>
  </si>
  <si>
    <t>100м2</t>
  </si>
  <si>
    <t>РН12-37-2</t>
  </si>
  <si>
    <t>Клейова поліпшена фарбування нових поверхонь стель всередині приміщень</t>
  </si>
  <si>
    <t>С111-1624-2</t>
  </si>
  <si>
    <t>Грунтовка глубокого проникновения</t>
  </si>
  <si>
    <t>л</t>
  </si>
  <si>
    <t>С111-1656-1</t>
  </si>
  <si>
    <t>Краска малярная клеевая</t>
  </si>
  <si>
    <t>т</t>
  </si>
  <si>
    <t>РН12-65-15</t>
  </si>
  <si>
    <t>Очищення вручну внутрішніх поверхонь стін від олійної, перхлорвінілової фарби</t>
  </si>
  <si>
    <t>РН11-2-7</t>
  </si>
  <si>
    <t>Ремонт штукатурки внутрішніх стін по каменю та бетону цементно-вапняним розчином, площа до 1 м2, товщина шару 20 мм</t>
  </si>
  <si>
    <t>С1425-11702</t>
  </si>
  <si>
    <t>Розчин готовий опоряджувальний цементно-вапняковий 1:1:6</t>
  </si>
  <si>
    <t>м3</t>
  </si>
  <si>
    <t>РН12-39-8</t>
  </si>
  <si>
    <t>Просте фарбування колером олійним стін, підготовлених під фарбування, по штукатурці та збірних конструкціях</t>
  </si>
  <si>
    <t>С111-1604</t>
  </si>
  <si>
    <t>Папір шліфувальний</t>
  </si>
  <si>
    <t>м2</t>
  </si>
  <si>
    <t>С111-1895</t>
  </si>
  <si>
    <t>Шпаклівка клейова</t>
  </si>
  <si>
    <t>С111-449-1</t>
  </si>
  <si>
    <t>Фарба олійна та алкідна, готова до застосування, для внутрішніх робіт</t>
  </si>
  <si>
    <t>РН12-37-1</t>
  </si>
  <si>
    <t xml:space="preserve">Клеевая улучшенная покраска новых поверхностей стен внутри помещений </t>
  </si>
  <si>
    <t>РН12-31-7</t>
  </si>
  <si>
    <t>Фарбування  олійними сумішами за 2 рази раніше пофарбованих металевих поверхонь грат та огорож</t>
  </si>
  <si>
    <t>С111-388-1</t>
  </si>
  <si>
    <t>фарба  олійна</t>
  </si>
  <si>
    <t>РН12-16-3</t>
  </si>
  <si>
    <t>Фарбування олійними складами раніше пофарбованих дерев'яних поручнів всередині будівлі</t>
  </si>
  <si>
    <t>С111-627</t>
  </si>
  <si>
    <t>Оліфа комбінована К-2</t>
  </si>
  <si>
    <t>С111-387-1</t>
  </si>
  <si>
    <t>РН11-7-1</t>
  </si>
  <si>
    <t>Ремонт штукатурки прямолінійних укосів всередині будівлі по каменю і бетону цементно-вапняним розчином</t>
  </si>
  <si>
    <t>РН12-16-2</t>
  </si>
  <si>
    <t>Фарбування олійними сумішами раніше пофарбованих торців сходових маршів усередині будівлі</t>
  </si>
  <si>
    <t>Білило густотерте цинкове</t>
  </si>
  <si>
    <t>РН12-11-1</t>
  </si>
  <si>
    <t>Поліпшене олійне фарбування раніше пофарбованих плінтусів усередині будівлі з розчищенням старої фарби до 10%</t>
  </si>
  <si>
    <t>С111-459-1</t>
  </si>
  <si>
    <t>РН12-5-1</t>
  </si>
  <si>
    <t>Просте олійне фарбування раніше пофарбованих луток ліфтів усередині будівлі розбіленим колером без підготовлення з розчищенням старої фарби до 10%</t>
  </si>
  <si>
    <t>РН20-40-1</t>
  </si>
  <si>
    <t>Навантаження сміття вручну</t>
  </si>
  <si>
    <t>1 т</t>
  </si>
  <si>
    <t>С311-30-М</t>
  </si>
  <si>
    <t>Перевезення сміття до 30 км</t>
  </si>
  <si>
    <t>№ п/п</t>
  </si>
  <si>
    <t>Разом:</t>
  </si>
  <si>
    <t>Фарба олійна та алкідна, готова до застосування, для внутрішніх робіт, для підлог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</si>
</sst>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rgb="FFFF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2"/>
      <color rgb="FF000000"/>
      <name val="Century Gothic"/>
      <family val="2"/>
      <charset val="204"/>
    </font>
    <font>
      <i/>
      <sz val="12"/>
      <color rgb="FF000000"/>
      <name val="Century Gothic"/>
      <family val="2"/>
      <charset val="204"/>
    </font>
    <font>
      <b/>
      <sz val="12"/>
      <color rgb="FF000000"/>
      <name val="Century Gothic"/>
      <family val="2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0" fontId="4" fillId="0" borderId="5" xfId="0" applyNumberFormat="1" applyFont="1" applyFill="1" applyBorder="1" applyAlignment="1">
      <alignment horizontal="center" vertical="center" wrapText="1"/>
    </xf>
    <xf numFmtId="2" fontId="1" fillId="0" borderId="10" xfId="0" applyNumberFormat="1" applyFont="1" applyFill="1" applyBorder="1" applyAlignment="1">
      <alignment horizontal="center" vertical="center" wrapText="1"/>
    </xf>
    <xf numFmtId="2" fontId="1" fillId="0" borderId="5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5" fillId="0" borderId="0" xfId="0" applyFont="1" applyFill="1" applyAlignment="1">
      <alignment vertical="center" wrapText="1"/>
    </xf>
    <xf numFmtId="4" fontId="2" fillId="0" borderId="0" xfId="0" applyNumberFormat="1" applyFont="1" applyFill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2" fontId="1" fillId="0" borderId="2" xfId="0" applyNumberFormat="1" applyFont="1" applyFill="1" applyBorder="1" applyAlignment="1">
      <alignment horizontal="right" vertical="center" wrapText="1"/>
    </xf>
    <xf numFmtId="2" fontId="1" fillId="0" borderId="3" xfId="0" applyNumberFormat="1" applyFont="1" applyFill="1" applyBorder="1" applyAlignment="1">
      <alignment horizontal="right" vertical="center" wrapText="1"/>
    </xf>
    <xf numFmtId="2" fontId="1" fillId="0" borderId="4" xfId="0" applyNumberFormat="1" applyFont="1" applyFill="1" applyBorder="1" applyAlignment="1">
      <alignment horizontal="righ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9" fillId="0" borderId="11" xfId="0" applyFont="1" applyBorder="1" applyAlignment="1">
      <alignment horizontal="right" vertical="center" wrapText="1"/>
    </xf>
    <xf numFmtId="0" fontId="9" fillId="0" borderId="12" xfId="0" applyFont="1" applyBorder="1" applyAlignment="1">
      <alignment horizontal="right" vertical="center" wrapText="1"/>
    </xf>
    <xf numFmtId="0" fontId="9" fillId="0" borderId="13" xfId="0" applyFont="1" applyBorder="1" applyAlignment="1">
      <alignment horizontal="right" vertical="center" wrapText="1"/>
    </xf>
    <xf numFmtId="0" fontId="6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zoomScale="120" zoomScaleNormal="120" workbookViewId="0">
      <selection activeCell="E19" sqref="E19"/>
    </sheetView>
  </sheetViews>
  <sheetFormatPr defaultRowHeight="15.75" x14ac:dyDescent="0.25"/>
  <cols>
    <col min="1" max="1" width="5.7109375" style="6" customWidth="1"/>
    <col min="2" max="2" width="51.5703125" style="6" customWidth="1"/>
    <col min="3" max="3" width="11.28515625" style="6" customWidth="1"/>
    <col min="4" max="4" width="15.42578125" style="6" customWidth="1"/>
    <col min="5" max="5" width="17.42578125" style="6" customWidth="1"/>
    <col min="6" max="6" width="16.5703125" style="6" customWidth="1"/>
    <col min="7" max="7" width="15.7109375" style="6" customWidth="1"/>
    <col min="8" max="8" width="12.7109375" style="6" customWidth="1"/>
    <col min="9" max="9" width="23.85546875" style="6" customWidth="1"/>
    <col min="10" max="16384" width="9.140625" style="6"/>
  </cols>
  <sheetData>
    <row r="1" spans="1:8" ht="16.5" thickBot="1" x14ac:dyDescent="0.3">
      <c r="A1" s="13"/>
      <c r="B1" s="13"/>
      <c r="C1" s="13"/>
      <c r="D1" s="13"/>
      <c r="E1" s="13"/>
      <c r="F1" s="13"/>
      <c r="G1" s="13"/>
      <c r="H1" s="13"/>
    </row>
    <row r="2" spans="1:8" ht="23.25" customHeight="1" thickBot="1" x14ac:dyDescent="0.3">
      <c r="A2" s="15" t="s">
        <v>10</v>
      </c>
      <c r="B2" s="16"/>
      <c r="C2" s="16"/>
      <c r="D2" s="16"/>
      <c r="E2" s="16"/>
      <c r="F2" s="16"/>
      <c r="G2" s="16"/>
      <c r="H2" s="17"/>
    </row>
    <row r="3" spans="1:8" x14ac:dyDescent="0.25">
      <c r="A3" s="14"/>
      <c r="B3" s="14"/>
      <c r="C3" s="14"/>
      <c r="D3" s="14"/>
      <c r="E3" s="14"/>
      <c r="F3" s="14"/>
      <c r="G3" s="14"/>
      <c r="H3" s="14"/>
    </row>
    <row r="4" spans="1:8" x14ac:dyDescent="0.25">
      <c r="A4" s="13" t="s">
        <v>9</v>
      </c>
      <c r="B4" s="13"/>
      <c r="C4" s="13"/>
      <c r="D4" s="13"/>
      <c r="E4" s="13"/>
      <c r="F4" s="13"/>
      <c r="G4" s="13"/>
      <c r="H4" s="13"/>
    </row>
    <row r="5" spans="1:8" s="7" customFormat="1" ht="31.5" x14ac:dyDescent="0.25">
      <c r="A5" s="9" t="s">
        <v>0</v>
      </c>
      <c r="B5" s="1" t="s">
        <v>4</v>
      </c>
      <c r="C5" s="1" t="s">
        <v>3</v>
      </c>
      <c r="D5" s="1" t="s">
        <v>8</v>
      </c>
      <c r="E5" s="1" t="s">
        <v>2</v>
      </c>
      <c r="F5" s="1" t="s">
        <v>6</v>
      </c>
      <c r="G5" s="1" t="s">
        <v>7</v>
      </c>
      <c r="H5" s="1" t="s">
        <v>5</v>
      </c>
    </row>
    <row r="6" spans="1:8" s="7" customFormat="1" ht="31.5" x14ac:dyDescent="0.25">
      <c r="A6" s="2">
        <v>1</v>
      </c>
      <c r="B6" s="3" t="s">
        <v>11</v>
      </c>
      <c r="C6" s="3">
        <v>1</v>
      </c>
      <c r="D6" s="4" t="s">
        <v>12</v>
      </c>
      <c r="E6" s="3">
        <v>133263</v>
      </c>
      <c r="F6" s="3">
        <v>93284</v>
      </c>
      <c r="G6" s="3">
        <v>39979</v>
      </c>
      <c r="H6" s="3">
        <f>G6+F6</f>
        <v>133263</v>
      </c>
    </row>
    <row r="7" spans="1:8" x14ac:dyDescent="0.25">
      <c r="A7" s="10" t="s">
        <v>1</v>
      </c>
      <c r="B7" s="11"/>
      <c r="C7" s="11"/>
      <c r="D7" s="11"/>
      <c r="E7" s="12"/>
      <c r="F7" s="5">
        <f>SUM(F6:F6)</f>
        <v>93284</v>
      </c>
      <c r="G7" s="5">
        <f>SUM(G6:G6)</f>
        <v>39979</v>
      </c>
      <c r="H7" s="5">
        <f>F7+G7</f>
        <v>133263</v>
      </c>
    </row>
    <row r="10" spans="1:8" x14ac:dyDescent="0.25">
      <c r="F10" s="8"/>
    </row>
  </sheetData>
  <mergeCells count="5">
    <mergeCell ref="A7:E7"/>
    <mergeCell ref="A1:H1"/>
    <mergeCell ref="A3:H3"/>
    <mergeCell ref="A2:H2"/>
    <mergeCell ref="A4:H4"/>
  </mergeCells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"/>
  <sheetViews>
    <sheetView tabSelected="1" zoomScaleNormal="100" workbookViewId="0">
      <pane ySplit="1" topLeftCell="A32" activePane="bottomLeft" state="frozen"/>
      <selection pane="bottomLeft" activeCell="I41" sqref="I41"/>
    </sheetView>
  </sheetViews>
  <sheetFormatPr defaultRowHeight="15" x14ac:dyDescent="0.25"/>
  <cols>
    <col min="1" max="1" width="5.5703125" style="18" customWidth="1"/>
    <col min="2" max="2" width="17.85546875" style="18" customWidth="1"/>
    <col min="3" max="3" width="99" style="23" customWidth="1"/>
    <col min="4" max="4" width="12" style="18" customWidth="1"/>
    <col min="5" max="5" width="15.28515625" style="18" customWidth="1"/>
    <col min="6" max="6" width="17" style="18" customWidth="1"/>
    <col min="7" max="7" width="20" style="18" customWidth="1"/>
    <col min="8" max="8" width="18.7109375" style="18" customWidth="1"/>
    <col min="9" max="9" width="14" style="18" customWidth="1"/>
    <col min="10" max="16384" width="9.140625" style="18"/>
  </cols>
  <sheetData>
    <row r="1" spans="1:9" s="28" customFormat="1" ht="39.950000000000003" customHeight="1" x14ac:dyDescent="0.25">
      <c r="A1" s="21" t="s">
        <v>73</v>
      </c>
      <c r="B1" s="21" t="s">
        <v>13</v>
      </c>
      <c r="C1" s="21" t="s">
        <v>14</v>
      </c>
      <c r="D1" s="21" t="s">
        <v>15</v>
      </c>
      <c r="E1" s="21" t="s">
        <v>16</v>
      </c>
      <c r="F1" s="21" t="s">
        <v>17</v>
      </c>
      <c r="G1" s="21" t="s">
        <v>19</v>
      </c>
      <c r="H1" s="21" t="s">
        <v>7</v>
      </c>
      <c r="I1" s="21" t="s">
        <v>18</v>
      </c>
    </row>
    <row r="2" spans="1:9" ht="24" customHeight="1" x14ac:dyDescent="0.25">
      <c r="A2" s="19">
        <v>1</v>
      </c>
      <c r="B2" s="19" t="s">
        <v>20</v>
      </c>
      <c r="C2" s="22" t="s">
        <v>21</v>
      </c>
      <c r="D2" s="19" t="s">
        <v>22</v>
      </c>
      <c r="E2" s="19">
        <v>2.2999999999999998</v>
      </c>
      <c r="F2" s="19">
        <v>4813.8999999999996</v>
      </c>
      <c r="G2" s="19">
        <v>7750.39</v>
      </c>
      <c r="H2" s="19">
        <v>3321.59</v>
      </c>
      <c r="I2" s="19">
        <f>H2+G2</f>
        <v>11071.98</v>
      </c>
    </row>
    <row r="3" spans="1:9" ht="24" customHeight="1" x14ac:dyDescent="0.25">
      <c r="A3" s="19">
        <v>2</v>
      </c>
      <c r="B3" s="19" t="s">
        <v>23</v>
      </c>
      <c r="C3" s="22" t="s">
        <v>24</v>
      </c>
      <c r="D3" s="19" t="s">
        <v>22</v>
      </c>
      <c r="E3" s="19">
        <v>2.2999999999999998</v>
      </c>
      <c r="F3" s="19">
        <v>2690.63</v>
      </c>
      <c r="G3" s="19">
        <v>4331.91</v>
      </c>
      <c r="H3" s="19">
        <v>1856.53</v>
      </c>
      <c r="I3" s="19">
        <f t="shared" ref="I3:I40" si="0">H3+G3</f>
        <v>6188.44</v>
      </c>
    </row>
    <row r="4" spans="1:9" ht="24" customHeight="1" x14ac:dyDescent="0.25">
      <c r="A4" s="19">
        <v>3</v>
      </c>
      <c r="B4" s="20" t="s">
        <v>25</v>
      </c>
      <c r="C4" s="24" t="s">
        <v>26</v>
      </c>
      <c r="D4" s="20" t="s">
        <v>27</v>
      </c>
      <c r="E4" s="20">
        <v>27.83</v>
      </c>
      <c r="F4" s="20">
        <v>48.29</v>
      </c>
      <c r="G4" s="20">
        <v>940.74</v>
      </c>
      <c r="H4" s="20">
        <v>403.17</v>
      </c>
      <c r="I4" s="19">
        <f t="shared" si="0"/>
        <v>1343.91</v>
      </c>
    </row>
    <row r="5" spans="1:9" ht="24" customHeight="1" x14ac:dyDescent="0.25">
      <c r="A5" s="19">
        <v>4</v>
      </c>
      <c r="B5" s="20" t="s">
        <v>28</v>
      </c>
      <c r="C5" s="24" t="s">
        <v>29</v>
      </c>
      <c r="D5" s="20" t="s">
        <v>30</v>
      </c>
      <c r="E5" s="20">
        <v>6.1915999999999999E-2</v>
      </c>
      <c r="F5" s="20">
        <v>64646.59</v>
      </c>
      <c r="G5" s="20">
        <v>2801.86</v>
      </c>
      <c r="H5" s="20">
        <v>1200.8</v>
      </c>
      <c r="I5" s="19">
        <f t="shared" si="0"/>
        <v>4002.66</v>
      </c>
    </row>
    <row r="6" spans="1:9" ht="24" customHeight="1" x14ac:dyDescent="0.25">
      <c r="A6" s="19">
        <v>5</v>
      </c>
      <c r="B6" s="19" t="s">
        <v>31</v>
      </c>
      <c r="C6" s="22" t="s">
        <v>32</v>
      </c>
      <c r="D6" s="19" t="s">
        <v>22</v>
      </c>
      <c r="E6" s="19">
        <v>6.8</v>
      </c>
      <c r="F6" s="19">
        <v>5473.41</v>
      </c>
      <c r="G6" s="19">
        <v>26053.43</v>
      </c>
      <c r="H6" s="19">
        <v>11165.76</v>
      </c>
      <c r="I6" s="19">
        <f t="shared" si="0"/>
        <v>37219.19</v>
      </c>
    </row>
    <row r="7" spans="1:9" ht="39.950000000000003" customHeight="1" x14ac:dyDescent="0.25">
      <c r="A7" s="19">
        <v>6</v>
      </c>
      <c r="B7" s="19" t="s">
        <v>33</v>
      </c>
      <c r="C7" s="22" t="s">
        <v>34</v>
      </c>
      <c r="D7" s="19" t="s">
        <v>22</v>
      </c>
      <c r="E7" s="19">
        <v>0.25</v>
      </c>
      <c r="F7" s="19">
        <v>47761.88</v>
      </c>
      <c r="G7" s="19">
        <v>8358.33</v>
      </c>
      <c r="H7" s="19">
        <v>3582.14</v>
      </c>
      <c r="I7" s="19">
        <f t="shared" si="0"/>
        <v>11940.47</v>
      </c>
    </row>
    <row r="8" spans="1:9" ht="24" customHeight="1" x14ac:dyDescent="0.25">
      <c r="A8" s="19">
        <v>7</v>
      </c>
      <c r="B8" s="20" t="s">
        <v>35</v>
      </c>
      <c r="C8" s="24" t="s">
        <v>36</v>
      </c>
      <c r="D8" s="20" t="s">
        <v>37</v>
      </c>
      <c r="E8" s="20">
        <v>0.55000000000000004</v>
      </c>
      <c r="F8" s="20">
        <v>1950</v>
      </c>
      <c r="G8" s="20">
        <v>750.75</v>
      </c>
      <c r="H8" s="20">
        <v>321.75</v>
      </c>
      <c r="I8" s="19">
        <f t="shared" si="0"/>
        <v>1072.5</v>
      </c>
    </row>
    <row r="9" spans="1:9" ht="24" customHeight="1" x14ac:dyDescent="0.25">
      <c r="A9" s="19">
        <v>8</v>
      </c>
      <c r="B9" s="19" t="s">
        <v>38</v>
      </c>
      <c r="C9" s="22" t="s">
        <v>39</v>
      </c>
      <c r="D9" s="19" t="s">
        <v>22</v>
      </c>
      <c r="E9" s="19">
        <v>0.5</v>
      </c>
      <c r="F9" s="19">
        <v>5239.58</v>
      </c>
      <c r="G9" s="19">
        <v>1833.85</v>
      </c>
      <c r="H9" s="19">
        <v>785.94</v>
      </c>
      <c r="I9" s="19">
        <f t="shared" si="0"/>
        <v>2619.79</v>
      </c>
    </row>
    <row r="10" spans="1:9" ht="24" customHeight="1" x14ac:dyDescent="0.25">
      <c r="A10" s="19">
        <v>9</v>
      </c>
      <c r="B10" s="20" t="s">
        <v>40</v>
      </c>
      <c r="C10" s="24" t="s">
        <v>41</v>
      </c>
      <c r="D10" s="20" t="s">
        <v>42</v>
      </c>
      <c r="E10" s="20">
        <v>0.2</v>
      </c>
      <c r="F10" s="20">
        <v>194.34</v>
      </c>
      <c r="G10" s="20">
        <v>27.21</v>
      </c>
      <c r="H10" s="20">
        <v>11.66</v>
      </c>
      <c r="I10" s="19">
        <f t="shared" si="0"/>
        <v>38.870000000000005</v>
      </c>
    </row>
    <row r="11" spans="1:9" ht="24" customHeight="1" x14ac:dyDescent="0.25">
      <c r="A11" s="19">
        <v>10</v>
      </c>
      <c r="B11" s="20" t="s">
        <v>43</v>
      </c>
      <c r="C11" s="24" t="s">
        <v>44</v>
      </c>
      <c r="D11" s="20" t="s">
        <v>30</v>
      </c>
      <c r="E11" s="20">
        <v>2.5000000000000001E-3</v>
      </c>
      <c r="F11" s="20">
        <v>20423.490000000002</v>
      </c>
      <c r="G11" s="20">
        <v>35.74</v>
      </c>
      <c r="H11" s="20">
        <v>15.32</v>
      </c>
      <c r="I11" s="19">
        <f t="shared" si="0"/>
        <v>51.06</v>
      </c>
    </row>
    <row r="12" spans="1:9" ht="24" customHeight="1" x14ac:dyDescent="0.25">
      <c r="A12" s="19">
        <v>11</v>
      </c>
      <c r="B12" s="20" t="s">
        <v>45</v>
      </c>
      <c r="C12" s="24" t="s">
        <v>46</v>
      </c>
      <c r="D12" s="20" t="s">
        <v>30</v>
      </c>
      <c r="E12" s="20">
        <v>1.3350000000000001E-2</v>
      </c>
      <c r="F12" s="20">
        <v>78225.45</v>
      </c>
      <c r="G12" s="20">
        <v>731.02</v>
      </c>
      <c r="H12" s="20">
        <v>313.29000000000002</v>
      </c>
      <c r="I12" s="19">
        <f t="shared" si="0"/>
        <v>1044.31</v>
      </c>
    </row>
    <row r="13" spans="1:9" ht="24" customHeight="1" x14ac:dyDescent="0.25">
      <c r="A13" s="19">
        <v>12</v>
      </c>
      <c r="B13" s="19" t="s">
        <v>47</v>
      </c>
      <c r="C13" s="22" t="s">
        <v>48</v>
      </c>
      <c r="D13" s="19" t="s">
        <v>22</v>
      </c>
      <c r="E13" s="19">
        <v>6.8</v>
      </c>
      <c r="F13" s="19">
        <v>2388.06</v>
      </c>
      <c r="G13" s="19">
        <v>11367.15</v>
      </c>
      <c r="H13" s="19">
        <v>4871.6400000000003</v>
      </c>
      <c r="I13" s="19">
        <f t="shared" si="0"/>
        <v>16238.79</v>
      </c>
    </row>
    <row r="14" spans="1:9" ht="24" customHeight="1" x14ac:dyDescent="0.25">
      <c r="A14" s="19">
        <v>13</v>
      </c>
      <c r="B14" s="20" t="s">
        <v>25</v>
      </c>
      <c r="C14" s="24" t="s">
        <v>26</v>
      </c>
      <c r="D14" s="20" t="s">
        <v>27</v>
      </c>
      <c r="E14" s="20">
        <v>77.180000000000007</v>
      </c>
      <c r="F14" s="20">
        <v>48.29</v>
      </c>
      <c r="G14" s="20">
        <v>2608.91</v>
      </c>
      <c r="H14" s="20">
        <v>1118.1099999999999</v>
      </c>
      <c r="I14" s="19">
        <f t="shared" si="0"/>
        <v>3727.0199999999995</v>
      </c>
    </row>
    <row r="15" spans="1:9" ht="24" customHeight="1" x14ac:dyDescent="0.25">
      <c r="A15" s="19">
        <v>14</v>
      </c>
      <c r="B15" s="20" t="s">
        <v>28</v>
      </c>
      <c r="C15" s="24" t="s">
        <v>29</v>
      </c>
      <c r="D15" s="20" t="s">
        <v>30</v>
      </c>
      <c r="E15" s="20">
        <v>0.16612399999999999</v>
      </c>
      <c r="F15" s="20">
        <v>64646.59</v>
      </c>
      <c r="G15" s="20">
        <v>7517.54</v>
      </c>
      <c r="H15" s="20">
        <v>3221.81</v>
      </c>
      <c r="I15" s="19">
        <f t="shared" si="0"/>
        <v>10739.35</v>
      </c>
    </row>
    <row r="16" spans="1:9" ht="39.950000000000003" customHeight="1" x14ac:dyDescent="0.25">
      <c r="A16" s="19">
        <v>15</v>
      </c>
      <c r="B16" s="19" t="s">
        <v>49</v>
      </c>
      <c r="C16" s="22" t="s">
        <v>50</v>
      </c>
      <c r="D16" s="19" t="s">
        <v>22</v>
      </c>
      <c r="E16" s="19">
        <v>0.65</v>
      </c>
      <c r="F16" s="19">
        <v>17837.349999999999</v>
      </c>
      <c r="G16" s="19">
        <v>8116</v>
      </c>
      <c r="H16" s="19">
        <v>3478.28</v>
      </c>
      <c r="I16" s="19">
        <f t="shared" si="0"/>
        <v>11594.28</v>
      </c>
    </row>
    <row r="17" spans="1:9" ht="24" customHeight="1" x14ac:dyDescent="0.25">
      <c r="A17" s="19">
        <v>16</v>
      </c>
      <c r="B17" s="20" t="s">
        <v>51</v>
      </c>
      <c r="C17" s="24" t="s">
        <v>52</v>
      </c>
      <c r="D17" s="20" t="s">
        <v>30</v>
      </c>
      <c r="E17" s="20">
        <v>1.1764999999999999E-2</v>
      </c>
      <c r="F17" s="20">
        <v>73225.45</v>
      </c>
      <c r="G17" s="20">
        <v>603.04999999999995</v>
      </c>
      <c r="H17" s="20">
        <v>258.45</v>
      </c>
      <c r="I17" s="19">
        <f t="shared" si="0"/>
        <v>861.5</v>
      </c>
    </row>
    <row r="18" spans="1:9" ht="39.950000000000003" customHeight="1" x14ac:dyDescent="0.25">
      <c r="A18" s="19">
        <v>17</v>
      </c>
      <c r="B18" s="19" t="s">
        <v>53</v>
      </c>
      <c r="C18" s="22" t="s">
        <v>54</v>
      </c>
      <c r="D18" s="19" t="s">
        <v>22</v>
      </c>
      <c r="E18" s="19">
        <v>4.4999999999999998E-2</v>
      </c>
      <c r="F18" s="19">
        <v>26886.639999999999</v>
      </c>
      <c r="G18" s="19">
        <v>846.93</v>
      </c>
      <c r="H18" s="19">
        <v>362.97</v>
      </c>
      <c r="I18" s="19">
        <f t="shared" si="0"/>
        <v>1209.9000000000001</v>
      </c>
    </row>
    <row r="19" spans="1:9" ht="24" customHeight="1" x14ac:dyDescent="0.25">
      <c r="A19" s="19">
        <v>18</v>
      </c>
      <c r="B19" s="20" t="s">
        <v>55</v>
      </c>
      <c r="C19" s="24" t="s">
        <v>56</v>
      </c>
      <c r="D19" s="20" t="s">
        <v>30</v>
      </c>
      <c r="E19" s="20">
        <v>1.0349999999999999E-4</v>
      </c>
      <c r="F19" s="20">
        <v>78542.77</v>
      </c>
      <c r="G19" s="20">
        <v>5.69</v>
      </c>
      <c r="H19" s="20">
        <v>2.44</v>
      </c>
      <c r="I19" s="19">
        <f t="shared" si="0"/>
        <v>8.1300000000000008</v>
      </c>
    </row>
    <row r="20" spans="1:9" ht="24" customHeight="1" x14ac:dyDescent="0.25">
      <c r="A20" s="19">
        <v>19</v>
      </c>
      <c r="B20" s="20" t="s">
        <v>40</v>
      </c>
      <c r="C20" s="24" t="s">
        <v>41</v>
      </c>
      <c r="D20" s="20" t="s">
        <v>42</v>
      </c>
      <c r="E20" s="20">
        <v>0.09</v>
      </c>
      <c r="F20" s="20">
        <v>194.34</v>
      </c>
      <c r="G20" s="20">
        <v>12.24</v>
      </c>
      <c r="H20" s="20">
        <v>5.25</v>
      </c>
      <c r="I20" s="19">
        <f t="shared" si="0"/>
        <v>17.490000000000002</v>
      </c>
    </row>
    <row r="21" spans="1:9" ht="24" customHeight="1" x14ac:dyDescent="0.25">
      <c r="A21" s="19">
        <v>20</v>
      </c>
      <c r="B21" s="20" t="s">
        <v>43</v>
      </c>
      <c r="C21" s="24" t="s">
        <v>44</v>
      </c>
      <c r="D21" s="20" t="s">
        <v>30</v>
      </c>
      <c r="E21" s="20">
        <v>4.5000000000000003E-5</v>
      </c>
      <c r="F21" s="20">
        <v>20423.490000000002</v>
      </c>
      <c r="G21" s="20">
        <v>0.64</v>
      </c>
      <c r="H21" s="20">
        <v>0.28000000000000003</v>
      </c>
      <c r="I21" s="19">
        <f t="shared" si="0"/>
        <v>0.92</v>
      </c>
    </row>
    <row r="22" spans="1:9" ht="24" customHeight="1" x14ac:dyDescent="0.25">
      <c r="A22" s="19">
        <v>21</v>
      </c>
      <c r="B22" s="20" t="s">
        <v>57</v>
      </c>
      <c r="C22" s="24" t="s">
        <v>52</v>
      </c>
      <c r="D22" s="20" t="s">
        <v>30</v>
      </c>
      <c r="E22" s="20">
        <v>5.04E-4</v>
      </c>
      <c r="F22" s="20">
        <v>78333.740000000005</v>
      </c>
      <c r="G22" s="20">
        <v>27.64</v>
      </c>
      <c r="H22" s="20">
        <v>11.84</v>
      </c>
      <c r="I22" s="19">
        <f t="shared" si="0"/>
        <v>39.480000000000004</v>
      </c>
    </row>
    <row r="23" spans="1:9" ht="39.950000000000003" customHeight="1" x14ac:dyDescent="0.25">
      <c r="A23" s="19">
        <v>22</v>
      </c>
      <c r="B23" s="19" t="s">
        <v>58</v>
      </c>
      <c r="C23" s="22" t="s">
        <v>59</v>
      </c>
      <c r="D23" s="19" t="s">
        <v>22</v>
      </c>
      <c r="E23" s="19">
        <v>0.09</v>
      </c>
      <c r="F23" s="19">
        <v>67172.73</v>
      </c>
      <c r="G23" s="19">
        <v>4231.88</v>
      </c>
      <c r="H23" s="19">
        <v>1813.67</v>
      </c>
      <c r="I23" s="19">
        <f t="shared" si="0"/>
        <v>6045.55</v>
      </c>
    </row>
    <row r="24" spans="1:9" ht="24" customHeight="1" x14ac:dyDescent="0.25">
      <c r="A24" s="19">
        <v>23</v>
      </c>
      <c r="B24" s="20" t="s">
        <v>35</v>
      </c>
      <c r="C24" s="24" t="s">
        <v>36</v>
      </c>
      <c r="D24" s="20" t="s">
        <v>37</v>
      </c>
      <c r="E24" s="20">
        <v>0.39600000000000002</v>
      </c>
      <c r="F24" s="20">
        <v>1853.35</v>
      </c>
      <c r="G24" s="20">
        <v>513.75</v>
      </c>
      <c r="H24" s="20">
        <v>220.18</v>
      </c>
      <c r="I24" s="19">
        <f t="shared" si="0"/>
        <v>733.93000000000006</v>
      </c>
    </row>
    <row r="25" spans="1:9" ht="39.950000000000003" customHeight="1" x14ac:dyDescent="0.25">
      <c r="A25" s="19">
        <v>24</v>
      </c>
      <c r="B25" s="19" t="s">
        <v>60</v>
      </c>
      <c r="C25" s="22" t="s">
        <v>61</v>
      </c>
      <c r="D25" s="19" t="s">
        <v>22</v>
      </c>
      <c r="E25" s="19">
        <v>0.15</v>
      </c>
      <c r="F25" s="19">
        <v>15583.59</v>
      </c>
      <c r="G25" s="19">
        <v>1636.28</v>
      </c>
      <c r="H25" s="19">
        <v>701.26</v>
      </c>
      <c r="I25" s="19">
        <f t="shared" si="0"/>
        <v>2337.54</v>
      </c>
    </row>
    <row r="26" spans="1:9" ht="24" customHeight="1" x14ac:dyDescent="0.25">
      <c r="A26" s="19">
        <v>25</v>
      </c>
      <c r="B26" s="20" t="s">
        <v>55</v>
      </c>
      <c r="C26" s="24" t="s">
        <v>56</v>
      </c>
      <c r="D26" s="20" t="s">
        <v>30</v>
      </c>
      <c r="E26" s="20">
        <v>8.0999999999999996E-4</v>
      </c>
      <c r="F26" s="20">
        <v>78542.77</v>
      </c>
      <c r="G26" s="20">
        <v>44.53</v>
      </c>
      <c r="H26" s="20">
        <v>19.09</v>
      </c>
      <c r="I26" s="19">
        <f t="shared" si="0"/>
        <v>63.620000000000005</v>
      </c>
    </row>
    <row r="27" spans="1:9" ht="24" customHeight="1" x14ac:dyDescent="0.25">
      <c r="A27" s="19">
        <v>26</v>
      </c>
      <c r="B27" s="20" t="s">
        <v>40</v>
      </c>
      <c r="C27" s="24" t="s">
        <v>41</v>
      </c>
      <c r="D27" s="20" t="s">
        <v>42</v>
      </c>
      <c r="E27" s="20">
        <v>0.3</v>
      </c>
      <c r="F27" s="20">
        <v>194.34</v>
      </c>
      <c r="G27" s="20">
        <v>40.81</v>
      </c>
      <c r="H27" s="20">
        <v>17.489999999999998</v>
      </c>
      <c r="I27" s="19">
        <f t="shared" si="0"/>
        <v>58.3</v>
      </c>
    </row>
    <row r="28" spans="1:9" ht="24" customHeight="1" x14ac:dyDescent="0.25">
      <c r="A28" s="19">
        <v>27</v>
      </c>
      <c r="B28" s="20" t="s">
        <v>43</v>
      </c>
      <c r="C28" s="24" t="s">
        <v>44</v>
      </c>
      <c r="D28" s="20" t="s">
        <v>30</v>
      </c>
      <c r="E28" s="20">
        <v>2.9999999999999997E-4</v>
      </c>
      <c r="F28" s="20">
        <v>20423.490000000002</v>
      </c>
      <c r="G28" s="20">
        <v>4.29</v>
      </c>
      <c r="H28" s="20">
        <v>1.84</v>
      </c>
      <c r="I28" s="19">
        <f t="shared" si="0"/>
        <v>6.13</v>
      </c>
    </row>
    <row r="29" spans="1:9" ht="24" customHeight="1" x14ac:dyDescent="0.25">
      <c r="A29" s="19">
        <v>28</v>
      </c>
      <c r="B29" s="20" t="s">
        <v>57</v>
      </c>
      <c r="C29" s="24" t="s">
        <v>62</v>
      </c>
      <c r="D29" s="20" t="s">
        <v>30</v>
      </c>
      <c r="E29" s="20">
        <v>1.6199999999999999E-3</v>
      </c>
      <c r="F29" s="20">
        <v>78333.740000000005</v>
      </c>
      <c r="G29" s="20">
        <v>88.83</v>
      </c>
      <c r="H29" s="20">
        <v>38.07</v>
      </c>
      <c r="I29" s="19">
        <f t="shared" si="0"/>
        <v>126.9</v>
      </c>
    </row>
    <row r="30" spans="1:9" ht="24" customHeight="1" x14ac:dyDescent="0.25">
      <c r="A30" s="19">
        <v>29</v>
      </c>
      <c r="B30" s="20" t="s">
        <v>45</v>
      </c>
      <c r="C30" s="24" t="s">
        <v>46</v>
      </c>
      <c r="D30" s="20" t="s">
        <v>30</v>
      </c>
      <c r="E30" s="20">
        <v>2.4000000000000001E-4</v>
      </c>
      <c r="F30" s="20">
        <v>78225.45</v>
      </c>
      <c r="G30" s="20">
        <v>13.14</v>
      </c>
      <c r="H30" s="20">
        <v>5.63</v>
      </c>
      <c r="I30" s="19">
        <f t="shared" si="0"/>
        <v>18.77</v>
      </c>
    </row>
    <row r="31" spans="1:9" ht="39.950000000000003" customHeight="1" x14ac:dyDescent="0.25">
      <c r="A31" s="19">
        <v>30</v>
      </c>
      <c r="B31" s="19" t="s">
        <v>63</v>
      </c>
      <c r="C31" s="22" t="s">
        <v>64</v>
      </c>
      <c r="D31" s="19" t="s">
        <v>22</v>
      </c>
      <c r="E31" s="19">
        <v>0.12</v>
      </c>
      <c r="F31" s="19">
        <v>13455.37</v>
      </c>
      <c r="G31" s="19">
        <v>1130.25</v>
      </c>
      <c r="H31" s="19">
        <v>484.39</v>
      </c>
      <c r="I31" s="19">
        <f t="shared" si="0"/>
        <v>1614.6399999999999</v>
      </c>
    </row>
    <row r="32" spans="1:9" ht="24" customHeight="1" x14ac:dyDescent="0.25">
      <c r="A32" s="19">
        <v>31</v>
      </c>
      <c r="B32" s="20" t="s">
        <v>55</v>
      </c>
      <c r="C32" s="24" t="s">
        <v>56</v>
      </c>
      <c r="D32" s="20" t="s">
        <v>30</v>
      </c>
      <c r="E32" s="20">
        <v>2.8800000000000001E-4</v>
      </c>
      <c r="F32" s="20">
        <v>78542.77</v>
      </c>
      <c r="G32" s="20">
        <v>15.83</v>
      </c>
      <c r="H32" s="20">
        <v>6.79</v>
      </c>
      <c r="I32" s="19">
        <f t="shared" si="0"/>
        <v>22.62</v>
      </c>
    </row>
    <row r="33" spans="1:9" ht="24" customHeight="1" x14ac:dyDescent="0.25">
      <c r="A33" s="19">
        <v>32</v>
      </c>
      <c r="B33" s="20" t="s">
        <v>40</v>
      </c>
      <c r="C33" s="24" t="s">
        <v>41</v>
      </c>
      <c r="D33" s="20" t="s">
        <v>42</v>
      </c>
      <c r="E33" s="20">
        <v>0.1008</v>
      </c>
      <c r="F33" s="20">
        <v>194.34</v>
      </c>
      <c r="G33" s="20">
        <v>13.71</v>
      </c>
      <c r="H33" s="20">
        <v>5.88</v>
      </c>
      <c r="I33" s="19">
        <f t="shared" si="0"/>
        <v>19.59</v>
      </c>
    </row>
    <row r="34" spans="1:9" ht="24" customHeight="1" x14ac:dyDescent="0.25">
      <c r="A34" s="19">
        <v>33</v>
      </c>
      <c r="B34" s="20" t="s">
        <v>43</v>
      </c>
      <c r="C34" s="24" t="s">
        <v>44</v>
      </c>
      <c r="D34" s="20" t="s">
        <v>30</v>
      </c>
      <c r="E34" s="20">
        <v>4.8000000000000001E-4</v>
      </c>
      <c r="F34" s="20">
        <v>20423.490000000002</v>
      </c>
      <c r="G34" s="20">
        <v>6.86</v>
      </c>
      <c r="H34" s="20">
        <v>2.94</v>
      </c>
      <c r="I34" s="19">
        <f t="shared" si="0"/>
        <v>9.8000000000000007</v>
      </c>
    </row>
    <row r="35" spans="1:9" ht="39.950000000000003" customHeight="1" x14ac:dyDescent="0.25">
      <c r="A35" s="19">
        <v>34</v>
      </c>
      <c r="B35" s="20" t="s">
        <v>65</v>
      </c>
      <c r="C35" s="24" t="s">
        <v>75</v>
      </c>
      <c r="D35" s="20" t="s">
        <v>30</v>
      </c>
      <c r="E35" s="20">
        <v>2.0040000000000001E-3</v>
      </c>
      <c r="F35" s="20">
        <v>78225.87</v>
      </c>
      <c r="G35" s="20">
        <v>109.73</v>
      </c>
      <c r="H35" s="20">
        <v>47.03</v>
      </c>
      <c r="I35" s="19">
        <f t="shared" si="0"/>
        <v>156.76</v>
      </c>
    </row>
    <row r="36" spans="1:9" ht="39.950000000000003" customHeight="1" x14ac:dyDescent="0.25">
      <c r="A36" s="19">
        <v>35</v>
      </c>
      <c r="B36" s="19" t="s">
        <v>66</v>
      </c>
      <c r="C36" s="22" t="s">
        <v>67</v>
      </c>
      <c r="D36" s="19" t="s">
        <v>22</v>
      </c>
      <c r="E36" s="19">
        <v>0.05</v>
      </c>
      <c r="F36" s="19">
        <v>9441.23</v>
      </c>
      <c r="G36" s="19">
        <v>330.44</v>
      </c>
      <c r="H36" s="19">
        <v>141.62</v>
      </c>
      <c r="I36" s="19">
        <f t="shared" si="0"/>
        <v>472.06</v>
      </c>
    </row>
    <row r="37" spans="1:9" ht="24" customHeight="1" x14ac:dyDescent="0.25">
      <c r="A37" s="19">
        <v>36</v>
      </c>
      <c r="B37" s="20" t="s">
        <v>40</v>
      </c>
      <c r="C37" s="24" t="s">
        <v>41</v>
      </c>
      <c r="D37" s="20" t="s">
        <v>42</v>
      </c>
      <c r="E37" s="20">
        <v>2.1999999999999999E-2</v>
      </c>
      <c r="F37" s="20">
        <v>194.34</v>
      </c>
      <c r="G37" s="20">
        <v>3</v>
      </c>
      <c r="H37" s="20">
        <v>1.28</v>
      </c>
      <c r="I37" s="19">
        <f t="shared" si="0"/>
        <v>4.28</v>
      </c>
    </row>
    <row r="38" spans="1:9" ht="24" customHeight="1" x14ac:dyDescent="0.25">
      <c r="A38" s="19">
        <v>37</v>
      </c>
      <c r="B38" s="20" t="s">
        <v>45</v>
      </c>
      <c r="C38" s="24" t="s">
        <v>46</v>
      </c>
      <c r="D38" s="20" t="s">
        <v>30</v>
      </c>
      <c r="E38" s="20">
        <v>6.8499999999999995E-4</v>
      </c>
      <c r="F38" s="20">
        <v>78225.45</v>
      </c>
      <c r="G38" s="20">
        <v>37.51</v>
      </c>
      <c r="H38" s="20">
        <v>16.07</v>
      </c>
      <c r="I38" s="19">
        <f t="shared" si="0"/>
        <v>53.58</v>
      </c>
    </row>
    <row r="39" spans="1:9" ht="24" customHeight="1" x14ac:dyDescent="0.25">
      <c r="A39" s="19">
        <v>38</v>
      </c>
      <c r="B39" s="19" t="s">
        <v>68</v>
      </c>
      <c r="C39" s="22" t="s">
        <v>69</v>
      </c>
      <c r="D39" s="19" t="s">
        <v>70</v>
      </c>
      <c r="E39" s="19">
        <v>1.4530000000000001</v>
      </c>
      <c r="F39" s="19">
        <v>215.97</v>
      </c>
      <c r="G39" s="19">
        <v>219.67</v>
      </c>
      <c r="H39" s="19">
        <v>94.14</v>
      </c>
      <c r="I39" s="19">
        <f t="shared" si="0"/>
        <v>313.81</v>
      </c>
    </row>
    <row r="40" spans="1:9" ht="24" customHeight="1" x14ac:dyDescent="0.25">
      <c r="A40" s="19">
        <v>39</v>
      </c>
      <c r="B40" s="19" t="s">
        <v>71</v>
      </c>
      <c r="C40" s="22" t="s">
        <v>72</v>
      </c>
      <c r="D40" s="19" t="s">
        <v>30</v>
      </c>
      <c r="E40" s="19">
        <v>1.4530000000000001</v>
      </c>
      <c r="F40" s="19">
        <v>110.69</v>
      </c>
      <c r="G40" s="19">
        <v>122.74</v>
      </c>
      <c r="H40" s="19">
        <v>52.61</v>
      </c>
      <c r="I40" s="19">
        <f t="shared" si="0"/>
        <v>175.35</v>
      </c>
    </row>
    <row r="41" spans="1:9" x14ac:dyDescent="0.25">
      <c r="A41" s="21"/>
      <c r="B41" s="25" t="s">
        <v>74</v>
      </c>
      <c r="C41" s="26"/>
      <c r="D41" s="26"/>
      <c r="E41" s="26"/>
      <c r="F41" s="26"/>
      <c r="G41" s="26"/>
      <c r="H41" s="27"/>
      <c r="I41" s="21">
        <f>SUM(I2:I40)</f>
        <v>133263.26999999996</v>
      </c>
    </row>
  </sheetData>
  <mergeCells count="1">
    <mergeCell ref="B41:H4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Юлия</dc:creator>
  <cp:lastModifiedBy>USER</cp:lastModifiedBy>
  <cp:lastPrinted>2016-09-24T18:37:54Z</cp:lastPrinted>
  <dcterms:created xsi:type="dcterms:W3CDTF">2016-09-21T11:18:44Z</dcterms:created>
  <dcterms:modified xsi:type="dcterms:W3CDTF">2020-07-30T13:27:34Z</dcterms:modified>
</cp:coreProperties>
</file>