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0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 s="1"/>
  <c r="H27" i="1"/>
  <c r="G27" i="1" s="1"/>
  <c r="H26" i="1"/>
  <c r="G26" i="1" s="1"/>
  <c r="F26" i="1"/>
  <c r="H25" i="1"/>
  <c r="G25" i="1" s="1"/>
  <c r="F25" i="1"/>
  <c r="H24" i="1"/>
  <c r="G24" i="1" s="1"/>
  <c r="H23" i="1"/>
  <c r="F23" i="1" s="1"/>
  <c r="H22" i="1"/>
  <c r="G22" i="1"/>
  <c r="F22" i="1"/>
  <c r="H21" i="1"/>
  <c r="G21" i="1" s="1"/>
  <c r="F21" i="1"/>
  <c r="H20" i="1"/>
  <c r="G20" i="1" s="1"/>
  <c r="H19" i="1"/>
  <c r="F19" i="1" s="1"/>
  <c r="H18" i="1"/>
  <c r="G18" i="1"/>
  <c r="F18" i="1"/>
  <c r="H17" i="1"/>
  <c r="G17" i="1" s="1"/>
  <c r="F17" i="1"/>
  <c r="H16" i="1"/>
  <c r="G16" i="1" s="1"/>
  <c r="H15" i="1"/>
  <c r="F15" i="1" s="1"/>
  <c r="H14" i="1"/>
  <c r="G14" i="1"/>
  <c r="F14" i="1"/>
  <c r="H13" i="1"/>
  <c r="G13" i="1"/>
  <c r="F13" i="1"/>
  <c r="H12" i="1"/>
  <c r="G12" i="1" s="1"/>
  <c r="H11" i="1"/>
  <c r="F11" i="1" s="1"/>
  <c r="G11" i="1"/>
  <c r="H10" i="1"/>
  <c r="F10" i="1" s="1"/>
  <c r="G10" i="1"/>
  <c r="H9" i="1"/>
  <c r="G9" i="1"/>
  <c r="F9" i="1"/>
  <c r="H8" i="1"/>
  <c r="G8" i="1" s="1"/>
  <c r="H7" i="1"/>
  <c r="F7" i="1" s="1"/>
  <c r="G7" i="1"/>
  <c r="G15" i="1" l="1"/>
  <c r="G19" i="1"/>
  <c r="G23" i="1"/>
  <c r="F8" i="1"/>
  <c r="F12" i="1"/>
  <c r="F16" i="1"/>
  <c r="F20" i="1"/>
  <c r="F24" i="1"/>
  <c r="F28" i="1"/>
  <c r="F27" i="1"/>
  <c r="H6" i="1"/>
  <c r="F6" i="1" s="1"/>
  <c r="G6" i="1" l="1"/>
  <c r="F29" i="1"/>
  <c r="G29" i="1" l="1"/>
  <c r="H29" i="1" s="1"/>
</calcChain>
</file>

<file path=xl/sharedStrings.xml><?xml version="1.0" encoding="utf-8"?>
<sst xmlns="http://schemas.openxmlformats.org/spreadsheetml/2006/main" count="57" uniqueCount="30">
  <si>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</si>
  <si>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</si>
  <si>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</si>
  <si>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</si>
  <si>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</si>
  <si>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</si>
  <si>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</si>
  <si>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</si>
  <si>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</si>
  <si>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Одиниця вимірювання</t>
  </si>
  <si>
    <t>Типовий кошторис ОСББ</t>
  </si>
  <si>
    <t>Енергоефективні вікна в будинку по вул. Терещенківська, 27</t>
  </si>
  <si>
    <t>Окно со створкой 800х940</t>
  </si>
  <si>
    <t>Соединительная планка 2,5 мм. WDS 940мм;</t>
  </si>
  <si>
    <t>Окно без створки 2177х940</t>
  </si>
  <si>
    <t>ОТЛИВ ГП 1530х150</t>
  </si>
  <si>
    <t>Окно со створкой 930х960</t>
  </si>
  <si>
    <t>ОТЛИВ ГП 930х150</t>
  </si>
  <si>
    <t>Окно со створкой 1810х570</t>
  </si>
  <si>
    <t>Окно без створки 1810х570</t>
  </si>
  <si>
    <t>ОТЛИВ ГП 1810х150</t>
  </si>
  <si>
    <t>Окно без створки 900х570</t>
  </si>
  <si>
    <t>Окно со створкой 900х570</t>
  </si>
  <si>
    <t>ОТЛИВ ГП 900х150</t>
  </si>
  <si>
    <t>Окно без створки 830х1320</t>
  </si>
  <si>
    <t>ОТЛИВ ГП</t>
  </si>
  <si>
    <t>Окно со створкой 560х840</t>
  </si>
  <si>
    <t>ОТЛИВ ГП 560 х (150)</t>
  </si>
  <si>
    <t>шт.</t>
  </si>
  <si>
    <t xml:space="preserve">Монтаж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</si>
</sst>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4" fontId="0" fillId="2" borderId="0" xfId="0" applyNumberForma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ont="1" applyFill="1"/>
    <xf numFmtId="2" fontId="5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3" zoomScaleNormal="100" workbookViewId="0">
      <selection activeCell="D27" sqref="D27"/>
    </sheetView>
  </sheetViews>
  <sheetFormatPr defaultRowHeight="15" x14ac:dyDescent="0.25"/>
  <cols>
    <col min="1" max="1" width="6.7109375" style="1" customWidth="1"/>
    <col min="2" max="2" width="46.140625" style="1" customWidth="1"/>
    <col min="3" max="3" width="19.5703125" style="1" customWidth="1"/>
    <col min="4" max="4" width="23.5703125" style="1" customWidth="1"/>
    <col min="5" max="5" width="17.42578125" style="1" customWidth="1"/>
    <col min="6" max="6" width="19.28515625" style="1" customWidth="1"/>
    <col min="7" max="7" width="16.85546875" style="1" customWidth="1"/>
    <col min="8" max="8" width="17" style="1" customWidth="1"/>
    <col min="9" max="9" width="23.85546875" style="1" customWidth="1"/>
    <col min="10" max="16384" width="9.140625" style="1"/>
  </cols>
  <sheetData>
    <row r="1" spans="1:8" ht="23.25" thickBot="1" x14ac:dyDescent="0.35">
      <c r="A1" s="13" t="s">
        <v>11</v>
      </c>
      <c r="B1" s="13"/>
      <c r="C1" s="13"/>
      <c r="D1" s="13"/>
      <c r="E1" s="13"/>
      <c r="F1" s="13"/>
      <c r="G1" s="13"/>
      <c r="H1" s="13"/>
    </row>
    <row r="2" spans="1:8" ht="22.5" x14ac:dyDescent="0.3">
      <c r="A2" s="14"/>
      <c r="B2" s="14"/>
      <c r="C2" s="14"/>
      <c r="D2" s="14"/>
      <c r="E2" s="14"/>
      <c r="F2" s="14"/>
      <c r="G2" s="14"/>
      <c r="H2" s="14"/>
    </row>
    <row r="3" spans="1:8" ht="22.5" x14ac:dyDescent="0.3">
      <c r="A3" s="13" t="s">
        <v>10</v>
      </c>
      <c r="B3" s="13"/>
      <c r="C3" s="13"/>
      <c r="D3" s="13"/>
      <c r="E3" s="13"/>
      <c r="F3" s="13"/>
      <c r="G3" s="13"/>
      <c r="H3" s="13"/>
    </row>
    <row r="4" spans="1:8" ht="23.25" customHeight="1" x14ac:dyDescent="0.3">
      <c r="A4" s="16" t="s">
        <v>0</v>
      </c>
      <c r="B4" s="12" t="s">
        <v>4</v>
      </c>
      <c r="C4" s="12" t="s">
        <v>3</v>
      </c>
      <c r="D4" s="12" t="s">
        <v>9</v>
      </c>
      <c r="E4" s="12" t="s">
        <v>2</v>
      </c>
      <c r="F4" s="15" t="s">
        <v>8</v>
      </c>
      <c r="G4" s="15"/>
      <c r="H4" s="15"/>
    </row>
    <row r="5" spans="1:8" s="2" customFormat="1" ht="67.5" x14ac:dyDescent="0.2">
      <c r="A5" s="16"/>
      <c r="B5" s="12"/>
      <c r="C5" s="12"/>
      <c r="D5" s="12"/>
      <c r="E5" s="12"/>
      <c r="F5" s="5" t="s">
        <v>6</v>
      </c>
      <c r="G5" s="5" t="s">
        <v>7</v>
      </c>
      <c r="H5" s="5" t="s">
        <v>5</v>
      </c>
    </row>
    <row r="6" spans="1:8" s="2" customFormat="1" ht="23.25" x14ac:dyDescent="0.2">
      <c r="A6" s="6">
        <v>1</v>
      </c>
      <c r="B6" s="17" t="s">
        <v>12</v>
      </c>
      <c r="C6" s="19">
        <v>8</v>
      </c>
      <c r="D6" s="8" t="s">
        <v>28</v>
      </c>
      <c r="E6" s="8">
        <v>1582.95</v>
      </c>
      <c r="F6" s="8">
        <f>H6*0.7</f>
        <v>8864.52</v>
      </c>
      <c r="G6" s="8">
        <f>H6*0.3</f>
        <v>3799.08</v>
      </c>
      <c r="H6" s="8">
        <f>C6*E6</f>
        <v>12663.6</v>
      </c>
    </row>
    <row r="7" spans="1:8" s="2" customFormat="1" ht="37.5" x14ac:dyDescent="0.2">
      <c r="A7" s="6">
        <v>2</v>
      </c>
      <c r="B7" s="18" t="s">
        <v>13</v>
      </c>
      <c r="C7" s="19">
        <v>8</v>
      </c>
      <c r="D7" s="8" t="s">
        <v>28</v>
      </c>
      <c r="E7" s="8">
        <v>31.69</v>
      </c>
      <c r="F7" s="8">
        <f t="shared" ref="F7:F28" si="0">H7*0.7</f>
        <v>177.464</v>
      </c>
      <c r="G7" s="8">
        <f t="shared" ref="G7:G28" si="1">H7*0.3</f>
        <v>76.055999999999997</v>
      </c>
      <c r="H7" s="8">
        <f t="shared" ref="H7:H28" si="2">C7*E7</f>
        <v>253.52</v>
      </c>
    </row>
    <row r="8" spans="1:8" s="2" customFormat="1" ht="23.25" x14ac:dyDescent="0.2">
      <c r="A8" s="6">
        <v>3</v>
      </c>
      <c r="B8" s="17" t="s">
        <v>14</v>
      </c>
      <c r="C8" s="19">
        <v>8</v>
      </c>
      <c r="D8" s="8" t="s">
        <v>28</v>
      </c>
      <c r="E8" s="8">
        <v>2336.4499999999998</v>
      </c>
      <c r="F8" s="8">
        <f t="shared" si="0"/>
        <v>13084.119999999999</v>
      </c>
      <c r="G8" s="8">
        <f t="shared" si="1"/>
        <v>5607.48</v>
      </c>
      <c r="H8" s="8">
        <f t="shared" si="2"/>
        <v>18691.599999999999</v>
      </c>
    </row>
    <row r="9" spans="1:8" s="2" customFormat="1" ht="23.25" x14ac:dyDescent="0.2">
      <c r="A9" s="6">
        <v>4</v>
      </c>
      <c r="B9" s="17" t="s">
        <v>15</v>
      </c>
      <c r="C9" s="19">
        <v>16</v>
      </c>
      <c r="D9" s="8" t="s">
        <v>28</v>
      </c>
      <c r="E9" s="8">
        <v>51.05</v>
      </c>
      <c r="F9" s="8">
        <f t="shared" si="0"/>
        <v>571.75999999999988</v>
      </c>
      <c r="G9" s="8">
        <f t="shared" si="1"/>
        <v>245.03999999999996</v>
      </c>
      <c r="H9" s="8">
        <f t="shared" si="2"/>
        <v>816.8</v>
      </c>
    </row>
    <row r="10" spans="1:8" s="2" customFormat="1" ht="23.25" x14ac:dyDescent="0.2">
      <c r="A10" s="6">
        <v>5</v>
      </c>
      <c r="B10" s="17" t="s">
        <v>16</v>
      </c>
      <c r="C10" s="19">
        <v>1</v>
      </c>
      <c r="D10" s="8" t="s">
        <v>28</v>
      </c>
      <c r="E10" s="8">
        <v>1797.86</v>
      </c>
      <c r="F10" s="8">
        <f t="shared" si="0"/>
        <v>1258.502</v>
      </c>
      <c r="G10" s="8">
        <f t="shared" si="1"/>
        <v>539.35799999999995</v>
      </c>
      <c r="H10" s="8">
        <f t="shared" si="2"/>
        <v>1797.86</v>
      </c>
    </row>
    <row r="11" spans="1:8" s="2" customFormat="1" ht="23.25" x14ac:dyDescent="0.2">
      <c r="A11" s="6">
        <v>6</v>
      </c>
      <c r="B11" s="17" t="s">
        <v>17</v>
      </c>
      <c r="C11" s="19">
        <v>1</v>
      </c>
      <c r="D11" s="8" t="s">
        <v>28</v>
      </c>
      <c r="E11" s="8">
        <v>31.94</v>
      </c>
      <c r="F11" s="8">
        <f t="shared" si="0"/>
        <v>22.358000000000001</v>
      </c>
      <c r="G11" s="8">
        <f t="shared" si="1"/>
        <v>9.5820000000000007</v>
      </c>
      <c r="H11" s="8">
        <f t="shared" si="2"/>
        <v>31.94</v>
      </c>
    </row>
    <row r="12" spans="1:8" s="2" customFormat="1" ht="23.25" x14ac:dyDescent="0.2">
      <c r="A12" s="6">
        <v>7</v>
      </c>
      <c r="B12" s="17" t="s">
        <v>18</v>
      </c>
      <c r="C12" s="19">
        <v>8</v>
      </c>
      <c r="D12" s="8" t="s">
        <v>28</v>
      </c>
      <c r="E12" s="8">
        <v>2244.81</v>
      </c>
      <c r="F12" s="8">
        <f t="shared" si="0"/>
        <v>12570.936</v>
      </c>
      <c r="G12" s="8">
        <f t="shared" si="1"/>
        <v>5387.5439999999999</v>
      </c>
      <c r="H12" s="8">
        <f t="shared" si="2"/>
        <v>17958.48</v>
      </c>
    </row>
    <row r="13" spans="1:8" s="2" customFormat="1" ht="23.25" x14ac:dyDescent="0.2">
      <c r="A13" s="6">
        <v>8</v>
      </c>
      <c r="B13" s="17" t="s">
        <v>19</v>
      </c>
      <c r="C13" s="19">
        <v>8</v>
      </c>
      <c r="D13" s="8" t="s">
        <v>28</v>
      </c>
      <c r="E13" s="8">
        <v>1453.83</v>
      </c>
      <c r="F13" s="8">
        <f t="shared" si="0"/>
        <v>8141.4479999999994</v>
      </c>
      <c r="G13" s="8">
        <f t="shared" si="1"/>
        <v>3489.1919999999996</v>
      </c>
      <c r="H13" s="8">
        <f t="shared" si="2"/>
        <v>11630.64</v>
      </c>
    </row>
    <row r="14" spans="1:8" s="2" customFormat="1" ht="23.25" x14ac:dyDescent="0.2">
      <c r="A14" s="6">
        <v>9</v>
      </c>
      <c r="B14" s="17" t="s">
        <v>20</v>
      </c>
      <c r="C14" s="19">
        <v>16</v>
      </c>
      <c r="D14" s="8" t="s">
        <v>28</v>
      </c>
      <c r="E14" s="8">
        <v>59.97</v>
      </c>
      <c r="F14" s="8">
        <f t="shared" si="0"/>
        <v>671.66399999999999</v>
      </c>
      <c r="G14" s="8">
        <f t="shared" si="1"/>
        <v>287.85599999999999</v>
      </c>
      <c r="H14" s="8">
        <f t="shared" si="2"/>
        <v>959.52</v>
      </c>
    </row>
    <row r="15" spans="1:8" s="2" customFormat="1" ht="23.25" x14ac:dyDescent="0.2">
      <c r="A15" s="6">
        <v>10</v>
      </c>
      <c r="B15" s="17" t="s">
        <v>21</v>
      </c>
      <c r="C15" s="19">
        <v>15</v>
      </c>
      <c r="D15" s="8" t="s">
        <v>28</v>
      </c>
      <c r="E15" s="8">
        <v>741.91</v>
      </c>
      <c r="F15" s="8">
        <f t="shared" si="0"/>
        <v>7790.0549999999994</v>
      </c>
      <c r="G15" s="8">
        <f t="shared" si="1"/>
        <v>3338.5949999999998</v>
      </c>
      <c r="H15" s="8">
        <f t="shared" si="2"/>
        <v>11128.65</v>
      </c>
    </row>
    <row r="16" spans="1:8" s="7" customFormat="1" ht="23.25" x14ac:dyDescent="0.25">
      <c r="A16" s="6">
        <v>11</v>
      </c>
      <c r="B16" s="17" t="s">
        <v>22</v>
      </c>
      <c r="C16" s="19">
        <v>1</v>
      </c>
      <c r="D16" s="8" t="s">
        <v>28</v>
      </c>
      <c r="E16" s="8">
        <v>1527.99</v>
      </c>
      <c r="F16" s="8">
        <f t="shared" si="0"/>
        <v>1069.5929999999998</v>
      </c>
      <c r="G16" s="8">
        <f t="shared" si="1"/>
        <v>458.39699999999999</v>
      </c>
      <c r="H16" s="8">
        <f t="shared" si="2"/>
        <v>1527.99</v>
      </c>
    </row>
    <row r="17" spans="1:8" s="7" customFormat="1" ht="23.25" x14ac:dyDescent="0.25">
      <c r="A17" s="6">
        <v>12</v>
      </c>
      <c r="B17" s="17" t="s">
        <v>23</v>
      </c>
      <c r="C17" s="19">
        <v>16</v>
      </c>
      <c r="D17" s="8" t="s">
        <v>28</v>
      </c>
      <c r="E17" s="8">
        <v>30.98</v>
      </c>
      <c r="F17" s="8">
        <f t="shared" si="0"/>
        <v>346.976</v>
      </c>
      <c r="G17" s="8">
        <f t="shared" si="1"/>
        <v>148.70400000000001</v>
      </c>
      <c r="H17" s="8">
        <f t="shared" si="2"/>
        <v>495.68</v>
      </c>
    </row>
    <row r="18" spans="1:8" s="7" customFormat="1" ht="23.25" x14ac:dyDescent="0.25">
      <c r="A18" s="6">
        <v>13</v>
      </c>
      <c r="B18" s="17" t="s">
        <v>24</v>
      </c>
      <c r="C18" s="19">
        <v>2</v>
      </c>
      <c r="D18" s="8" t="s">
        <v>28</v>
      </c>
      <c r="E18" s="8">
        <v>1270.9100000000001</v>
      </c>
      <c r="F18" s="8">
        <f t="shared" si="0"/>
        <v>1779.2740000000001</v>
      </c>
      <c r="G18" s="8">
        <f t="shared" si="1"/>
        <v>762.54600000000005</v>
      </c>
      <c r="H18" s="8">
        <f t="shared" si="2"/>
        <v>2541.8200000000002</v>
      </c>
    </row>
    <row r="19" spans="1:8" s="7" customFormat="1" ht="23.25" x14ac:dyDescent="0.25">
      <c r="A19" s="6">
        <v>14</v>
      </c>
      <c r="B19" s="17" t="s">
        <v>25</v>
      </c>
      <c r="C19" s="19">
        <v>2</v>
      </c>
      <c r="D19" s="8" t="s">
        <v>28</v>
      </c>
      <c r="E19" s="8">
        <v>28.75</v>
      </c>
      <c r="F19" s="8">
        <f t="shared" si="0"/>
        <v>40.25</v>
      </c>
      <c r="G19" s="8">
        <f t="shared" si="1"/>
        <v>17.25</v>
      </c>
      <c r="H19" s="8">
        <f t="shared" si="2"/>
        <v>57.5</v>
      </c>
    </row>
    <row r="20" spans="1:8" s="7" customFormat="1" ht="23.25" x14ac:dyDescent="0.25">
      <c r="A20" s="6">
        <v>15</v>
      </c>
      <c r="B20" s="17" t="s">
        <v>26</v>
      </c>
      <c r="C20" s="19">
        <v>2</v>
      </c>
      <c r="D20" s="8" t="s">
        <v>28</v>
      </c>
      <c r="E20" s="8">
        <v>1384.08</v>
      </c>
      <c r="F20" s="8">
        <f t="shared" si="0"/>
        <v>1937.7119999999998</v>
      </c>
      <c r="G20" s="8">
        <f t="shared" si="1"/>
        <v>830.44799999999998</v>
      </c>
      <c r="H20" s="8">
        <f t="shared" si="2"/>
        <v>2768.16</v>
      </c>
    </row>
    <row r="21" spans="1:8" s="7" customFormat="1" ht="23.25" x14ac:dyDescent="0.25">
      <c r="A21" s="6">
        <v>16</v>
      </c>
      <c r="B21" s="17" t="s">
        <v>27</v>
      </c>
      <c r="C21" s="19">
        <v>2</v>
      </c>
      <c r="D21" s="8" t="s">
        <v>28</v>
      </c>
      <c r="E21" s="8">
        <v>20.149999999999999</v>
      </c>
      <c r="F21" s="8">
        <f t="shared" si="0"/>
        <v>28.209999999999997</v>
      </c>
      <c r="G21" s="8">
        <f t="shared" si="1"/>
        <v>12.089999999999998</v>
      </c>
      <c r="H21" s="8">
        <f t="shared" si="2"/>
        <v>40.299999999999997</v>
      </c>
    </row>
    <row r="22" spans="1:8" s="7" customFormat="1" ht="23.25" x14ac:dyDescent="0.25">
      <c r="A22" s="6">
        <v>17</v>
      </c>
      <c r="B22" s="17" t="s">
        <v>18</v>
      </c>
      <c r="C22" s="19">
        <v>8</v>
      </c>
      <c r="D22" s="8" t="s">
        <v>28</v>
      </c>
      <c r="E22" s="8">
        <v>2244.81</v>
      </c>
      <c r="F22" s="8">
        <f t="shared" si="0"/>
        <v>12570.936</v>
      </c>
      <c r="G22" s="8">
        <f t="shared" si="1"/>
        <v>5387.5439999999999</v>
      </c>
      <c r="H22" s="8">
        <f t="shared" si="2"/>
        <v>17958.48</v>
      </c>
    </row>
    <row r="23" spans="1:8" s="7" customFormat="1" ht="23.25" x14ac:dyDescent="0.25">
      <c r="A23" s="6">
        <v>18</v>
      </c>
      <c r="B23" s="17" t="s">
        <v>19</v>
      </c>
      <c r="C23" s="19">
        <v>8</v>
      </c>
      <c r="D23" s="8" t="s">
        <v>28</v>
      </c>
      <c r="E23" s="8">
        <v>1453.83</v>
      </c>
      <c r="F23" s="8">
        <f t="shared" si="0"/>
        <v>8141.4479999999994</v>
      </c>
      <c r="G23" s="8">
        <f t="shared" si="1"/>
        <v>3489.1919999999996</v>
      </c>
      <c r="H23" s="8">
        <f t="shared" si="2"/>
        <v>11630.64</v>
      </c>
    </row>
    <row r="24" spans="1:8" s="7" customFormat="1" ht="23.25" x14ac:dyDescent="0.25">
      <c r="A24" s="6">
        <v>19</v>
      </c>
      <c r="B24" s="17" t="s">
        <v>20</v>
      </c>
      <c r="C24" s="19">
        <v>16</v>
      </c>
      <c r="D24" s="8" t="s">
        <v>28</v>
      </c>
      <c r="E24" s="8">
        <v>59.97</v>
      </c>
      <c r="F24" s="8">
        <f t="shared" si="0"/>
        <v>671.66399999999999</v>
      </c>
      <c r="G24" s="8">
        <f t="shared" si="1"/>
        <v>287.85599999999999</v>
      </c>
      <c r="H24" s="8">
        <f t="shared" si="2"/>
        <v>959.52</v>
      </c>
    </row>
    <row r="25" spans="1:8" s="7" customFormat="1" ht="23.25" x14ac:dyDescent="0.25">
      <c r="A25" s="6">
        <v>20</v>
      </c>
      <c r="B25" s="17" t="s">
        <v>21</v>
      </c>
      <c r="C25" s="19">
        <v>15</v>
      </c>
      <c r="D25" s="8" t="s">
        <v>28</v>
      </c>
      <c r="E25" s="8">
        <v>741.91</v>
      </c>
      <c r="F25" s="8">
        <f t="shared" si="0"/>
        <v>7790.0549999999994</v>
      </c>
      <c r="G25" s="8">
        <f t="shared" si="1"/>
        <v>3338.5949999999998</v>
      </c>
      <c r="H25" s="8">
        <f t="shared" si="2"/>
        <v>11128.65</v>
      </c>
    </row>
    <row r="26" spans="1:8" s="7" customFormat="1" ht="23.25" x14ac:dyDescent="0.25">
      <c r="A26" s="6">
        <v>21</v>
      </c>
      <c r="B26" s="17" t="s">
        <v>22</v>
      </c>
      <c r="C26" s="19">
        <v>1</v>
      </c>
      <c r="D26" s="8" t="s">
        <v>28</v>
      </c>
      <c r="E26" s="8">
        <v>1527.99</v>
      </c>
      <c r="F26" s="8">
        <f t="shared" si="0"/>
        <v>1069.5929999999998</v>
      </c>
      <c r="G26" s="8">
        <f t="shared" si="1"/>
        <v>458.39699999999999</v>
      </c>
      <c r="H26" s="8">
        <f t="shared" si="2"/>
        <v>1527.99</v>
      </c>
    </row>
    <row r="27" spans="1:8" s="7" customFormat="1" ht="23.25" x14ac:dyDescent="0.25">
      <c r="A27" s="6">
        <v>22</v>
      </c>
      <c r="B27" s="17" t="s">
        <v>23</v>
      </c>
      <c r="C27" s="19">
        <v>16</v>
      </c>
      <c r="D27" s="8" t="s">
        <v>28</v>
      </c>
      <c r="E27" s="8">
        <v>30.98</v>
      </c>
      <c r="F27" s="8">
        <f t="shared" si="0"/>
        <v>346.976</v>
      </c>
      <c r="G27" s="8">
        <f t="shared" si="1"/>
        <v>148.70400000000001</v>
      </c>
      <c r="H27" s="8">
        <f t="shared" si="2"/>
        <v>495.68</v>
      </c>
    </row>
    <row r="28" spans="1:8" s="7" customFormat="1" ht="23.25" x14ac:dyDescent="0.25">
      <c r="A28" s="6">
        <v>23</v>
      </c>
      <c r="B28" s="17" t="s">
        <v>29</v>
      </c>
      <c r="C28" s="19">
        <v>1</v>
      </c>
      <c r="D28" s="8"/>
      <c r="E28" s="8">
        <v>25700</v>
      </c>
      <c r="F28" s="8">
        <f t="shared" si="0"/>
        <v>17990</v>
      </c>
      <c r="G28" s="8">
        <f t="shared" si="1"/>
        <v>7710</v>
      </c>
      <c r="H28" s="8">
        <f t="shared" si="2"/>
        <v>25700</v>
      </c>
    </row>
    <row r="29" spans="1:8" ht="22.5" x14ac:dyDescent="0.3">
      <c r="A29" s="9" t="s">
        <v>1</v>
      </c>
      <c r="B29" s="10"/>
      <c r="C29" s="10"/>
      <c r="D29" s="10"/>
      <c r="E29" s="11"/>
      <c r="F29" s="20">
        <f>SUM(F6:F28)</f>
        <v>106935.51399999998</v>
      </c>
      <c r="G29" s="20">
        <f>SUM(G6:G28)</f>
        <v>45829.506000000001</v>
      </c>
      <c r="H29" s="20">
        <f>F29+G29</f>
        <v>152765.01999999999</v>
      </c>
    </row>
    <row r="31" spans="1:8" x14ac:dyDescent="0.25">
      <c r="A31" s="3"/>
      <c r="B31" s="3"/>
      <c r="C31" s="3"/>
      <c r="D31" s="3"/>
      <c r="E31" s="3"/>
      <c r="F31" s="3"/>
    </row>
    <row r="32" spans="1:8" x14ac:dyDescent="0.25">
      <c r="A32" s="3"/>
      <c r="B32" s="3"/>
      <c r="C32" s="3"/>
      <c r="D32" s="3"/>
      <c r="E32" s="3"/>
      <c r="F32" s="4"/>
    </row>
  </sheetData>
  <mergeCells count="10">
    <mergeCell ref="A29:E29"/>
    <mergeCell ref="D4:D5"/>
    <mergeCell ref="A1:H1"/>
    <mergeCell ref="A2:H2"/>
    <mergeCell ref="A3:H3"/>
    <mergeCell ref="F4:H4"/>
    <mergeCell ref="A4:A5"/>
    <mergeCell ref="B4:B5"/>
    <mergeCell ref="C4:C5"/>
    <mergeCell ref="E4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2020-06-26T15:32:49Z</dcterms:modified>
</cp:coreProperties>
</file>