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  <extLst>
    <ext uri="GoogleSheetsCustomDataVersion1">
      <go:sheetsCustomData xmlns:go="http://customooxmlschemas.google.com/" r:id="rId5" roundtripDataSignature="AMtx7mgOqoTfyJ4H1pxfvnp9D8F3ueGg3A=="/>
    </ext>
  </extLst>
</workbook>
</file>

<file path=xl/sharedStrings.xml><?xml version="1.0" encoding="utf-8"?>
<sst xmlns="http://schemas.openxmlformats.org/spreadsheetml/2006/main" count="21" uniqueCount="21">
  <si>
    <t>Сучасне обладнання для навчальних закладів Березанівки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</si>
  <si>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</si>
  <si>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</si>
  <si>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</si>
  <si>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</si>
  <si>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</si>
  <si>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</si>
  <si>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Allen Heath ZED12FX Мікшерний пульт</t>
  </si>
  <si>
    <t>AKG WMS45 VOCAL SET РАДІОСИСТЕМА</t>
  </si>
  <si>
    <t>BEHRINGER B115MP3 Активна АС</t>
  </si>
  <si>
    <t>AKG K92 Студійні навушники закритого типу</t>
  </si>
  <si>
    <t>FREE COLOR S1500DMX STROBE СТРОБОСКОП</t>
  </si>
  <si>
    <t>Light Studio GP01RG Лазер</t>
  </si>
  <si>
    <t>STLS Дзеркальний шар 40см</t>
  </si>
  <si>
    <t>STLS Мотор для дзеркального шару</t>
  </si>
  <si>
    <t>Комутаційний кабель 10 м</t>
  </si>
  <si>
    <t>AKG WMS40 Mini2 Vocal Set BD US25B/D Мікрофонна радіосистема</t>
  </si>
  <si>
    <t>Портативний комп'ютер (ноутбук) НР 250 G8 15,6 Office ProPlus</t>
  </si>
  <si>
    <t>Загальна вартість матеріалів/послуг :</t>
  </si>
  <si>
    <t>Непередбачені витрати (не менше 10%):</t>
  </si>
  <si>
    <t>Бюджет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</si>
</sst>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i/>
      <sz val="14.0"/>
      <color rgb="FFFF0000"/>
      <name val="Century Gothic"/>
    </font>
    <font/>
    <font>
      <sz val="14.0"/>
      <color theme="1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  <font>
      <b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6" fillId="2" fontId="3" numFmtId="0" xfId="0" applyAlignment="1" applyBorder="1" applyFont="1">
      <alignment horizontal="center" vertical="center"/>
    </xf>
    <xf borderId="6" fillId="0" fontId="6" numFmtId="0" xfId="0" applyBorder="1" applyFont="1"/>
    <xf borderId="6" fillId="2" fontId="3" numFmtId="0" xfId="0" applyAlignment="1" applyBorder="1" applyFont="1">
      <alignment horizontal="center" readingOrder="0" vertical="center"/>
    </xf>
    <xf borderId="6" fillId="2" fontId="0" numFmtId="0" xfId="0" applyAlignment="1" applyBorder="1" applyFont="1">
      <alignment horizontal="left" vertical="center"/>
    </xf>
    <xf borderId="1" fillId="2" fontId="3" numFmtId="0" xfId="0" applyAlignment="1" applyBorder="1" applyFont="1">
      <alignment horizontal="right" vertical="center"/>
    </xf>
    <xf borderId="6" fillId="2" fontId="3" numFmtId="2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right" shrinkToFit="0" vertical="center" wrapText="1"/>
    </xf>
    <xf borderId="1" fillId="2" fontId="5" numFmtId="0" xfId="0" applyAlignment="1" applyBorder="1" applyFont="1">
      <alignment horizontal="right" vertical="center"/>
    </xf>
    <xf borderId="6" fillId="2" fontId="5" numFmtId="2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.5"/>
    <col customWidth="1" min="2" max="2" width="75.13"/>
    <col customWidth="1" min="3" max="3" width="11.88"/>
    <col customWidth="1" min="4" max="4" width="11.25"/>
    <col customWidth="1" min="5" max="5" width="14.38"/>
    <col customWidth="1" min="6" max="6" width="20.25"/>
    <col customWidth="1" min="7" max="26" width="7.0"/>
  </cols>
  <sheetData>
    <row r="1" ht="18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7">
        <v>1.0</v>
      </c>
      <c r="B3" s="8" t="s">
        <v>7</v>
      </c>
      <c r="C3" s="7">
        <v>4.0</v>
      </c>
      <c r="D3" s="7"/>
      <c r="E3" s="7">
        <v>17388.0</v>
      </c>
      <c r="F3" s="7">
        <f t="shared" ref="F3:F13" si="1">C3*E3</f>
        <v>69552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7">
        <v>2.0</v>
      </c>
      <c r="B4" s="8" t="s">
        <v>8</v>
      </c>
      <c r="C4" s="7">
        <v>8.0</v>
      </c>
      <c r="D4" s="7"/>
      <c r="E4" s="9">
        <v>7776.0</v>
      </c>
      <c r="F4" s="7">
        <f t="shared" si="1"/>
        <v>62208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7">
        <v>3.0</v>
      </c>
      <c r="B5" s="8" t="s">
        <v>9</v>
      </c>
      <c r="C5" s="7">
        <v>8.0</v>
      </c>
      <c r="D5" s="7"/>
      <c r="E5" s="7">
        <v>12488.0</v>
      </c>
      <c r="F5" s="7">
        <f t="shared" si="1"/>
        <v>99904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7">
        <v>4.0</v>
      </c>
      <c r="B6" s="8" t="s">
        <v>10</v>
      </c>
      <c r="C6" s="7">
        <v>4.0</v>
      </c>
      <c r="D6" s="7"/>
      <c r="E6" s="9">
        <v>2292.0</v>
      </c>
      <c r="F6" s="7">
        <f t="shared" si="1"/>
        <v>9168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7">
        <v>5.0</v>
      </c>
      <c r="B7" s="10" t="s">
        <v>11</v>
      </c>
      <c r="C7" s="9">
        <v>8.0</v>
      </c>
      <c r="D7" s="7"/>
      <c r="E7" s="7">
        <v>2044.0</v>
      </c>
      <c r="F7" s="7">
        <f t="shared" si="1"/>
        <v>16352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7">
        <v>6.0</v>
      </c>
      <c r="B8" s="8" t="s">
        <v>12</v>
      </c>
      <c r="C8" s="9">
        <v>12.0</v>
      </c>
      <c r="D8" s="7"/>
      <c r="E8" s="7">
        <v>4144.0</v>
      </c>
      <c r="F8" s="7">
        <f t="shared" si="1"/>
        <v>49728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7">
        <v>7.0</v>
      </c>
      <c r="B9" s="8" t="s">
        <v>13</v>
      </c>
      <c r="C9" s="7">
        <v>4.0</v>
      </c>
      <c r="D9" s="7"/>
      <c r="E9" s="7">
        <v>2464.0</v>
      </c>
      <c r="F9" s="7">
        <f t="shared" si="1"/>
        <v>9856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7">
        <v>8.0</v>
      </c>
      <c r="B10" s="8" t="s">
        <v>14</v>
      </c>
      <c r="C10" s="7">
        <v>4.0</v>
      </c>
      <c r="D10" s="7"/>
      <c r="E10" s="7">
        <v>420.0</v>
      </c>
      <c r="F10" s="7">
        <f t="shared" si="1"/>
        <v>1680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7">
        <v>9.0</v>
      </c>
      <c r="B11" s="8" t="s">
        <v>15</v>
      </c>
      <c r="C11" s="7">
        <v>8.0</v>
      </c>
      <c r="D11" s="7"/>
      <c r="E11" s="7">
        <v>310.0</v>
      </c>
      <c r="F11" s="7">
        <f t="shared" si="1"/>
        <v>2480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7">
        <v>10.0</v>
      </c>
      <c r="B12" s="8" t="s">
        <v>16</v>
      </c>
      <c r="C12" s="7">
        <v>4.0</v>
      </c>
      <c r="D12" s="7"/>
      <c r="E12" s="7">
        <v>6843.0</v>
      </c>
      <c r="F12" s="7">
        <f t="shared" si="1"/>
        <v>27372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7">
        <v>11.0</v>
      </c>
      <c r="B13" s="8" t="s">
        <v>17</v>
      </c>
      <c r="C13" s="7">
        <v>4.0</v>
      </c>
      <c r="D13" s="7"/>
      <c r="E13" s="7">
        <v>23960.0</v>
      </c>
      <c r="F13" s="7">
        <f t="shared" si="1"/>
        <v>95840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1" t="s">
        <v>18</v>
      </c>
      <c r="B14" s="2"/>
      <c r="C14" s="2"/>
      <c r="D14" s="2"/>
      <c r="E14" s="3"/>
      <c r="F14" s="12">
        <f>SUM(F3:F13)</f>
        <v>444140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13" t="s">
        <v>19</v>
      </c>
      <c r="B15" s="2"/>
      <c r="C15" s="2"/>
      <c r="D15" s="2"/>
      <c r="E15" s="3"/>
      <c r="F15" s="12">
        <f>F16-F14</f>
        <v>44414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4" t="s">
        <v>20</v>
      </c>
      <c r="B16" s="2"/>
      <c r="C16" s="2"/>
      <c r="D16" s="2"/>
      <c r="E16" s="3"/>
      <c r="F16" s="15">
        <f>F14*1.1</f>
        <v>488554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6"/>
      <c r="B17" s="17"/>
      <c r="C17" s="17"/>
      <c r="D17" s="17"/>
      <c r="E17" s="17"/>
      <c r="F17" s="1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6"/>
      <c r="B18" s="17"/>
      <c r="C18" s="17"/>
      <c r="D18" s="17"/>
      <c r="E18" s="17"/>
      <c r="F18" s="1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8.0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4">
    <mergeCell ref="A1:F1"/>
    <mergeCell ref="A14:E14"/>
    <mergeCell ref="A15:E15"/>
    <mergeCell ref="A16:E16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