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</workbook>
</file>

<file path=xl/sharedStrings.xml><?xml version="1.0" encoding="utf-8"?>
<sst xmlns="http://schemas.openxmlformats.org/spreadsheetml/2006/main" count="68" uniqueCount="42">
  <si>
    <t>Лабораторія VR в STEAM-школі IT-майбутнього 31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</si>
  <si>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</si>
  <si>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</si>
  <si>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</si>
  <si>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</si>
  <si>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</si>
  <si>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</si>
  <si>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Ноутбук Dell Vostro 3400 14FHD AG/Intel i5-1135G7/8/512F/NVD330-2/W10P/N4013VN3400UA_WP</t>
  </si>
  <si>
    <t>шт</t>
  </si>
  <si>
    <t>Ноутбук ASUS PRO P3540FB-BQ0434R
15.6FHD IPS/Intel i5-8265U/8/256SSD/NVD110-
2/W10P</t>
  </si>
  <si>
    <t>Ноутбук HP 15s-eq2016ua
15.6FHD IPS</t>
  </si>
  <si>
    <t>Комп'ютер РИМ2000
PATRIOT : s1200 Intel H410
HDMI/DVI/VGA M.2 GbE
LAN mATX; Core i3-10100F
4/8 3.6GHz 6MLGA1200;
SSD 120GB 2.5";HDD 1TB
64MB (або аналог)</t>
  </si>
  <si>
    <t>Окуляри віртуальної 
реальності Oculus Quest 2 
64GB</t>
  </si>
  <si>
    <t>Контролери Valve Index Knuckles для маніпуляції у VR</t>
  </si>
  <si>
    <t>Гігієнічні лицьові накладки для HTC Vive</t>
  </si>
  <si>
    <t>комплект</t>
  </si>
  <si>
    <t>Кріплення HTC Vive Delux Audio</t>
  </si>
  <si>
    <t>WIRELESS ADAPTER для HTC VIVE</t>
  </si>
  <si>
    <t>Принтер А4 HP Neverstop 
LJ 1000w з Wi-Fi</t>
  </si>
  <si>
    <t>Принтер C11CG23403 
МФУ А4 Epson L4160 
Фабрика друку з WI-FI</t>
  </si>
  <si>
    <t>Принтер 3D XYZprinting da 
Vinci Super White/ Grey</t>
  </si>
  <si>
    <t>Ручка 3D Dewang D12 
Чорна (D12BLACK)</t>
  </si>
  <si>
    <t>Планшет: Yoga Smart Tab 
4/64 LTE Iron Grey 
ZA530006UA</t>
  </si>
  <si>
    <t>Проектор Epson EB-W51
(3LCD, WXGA, 4000 lm) + Стельове кріплення для проекторів Epson (ELPMB23)</t>
  </si>
  <si>
    <t>шт (комплект)</t>
  </si>
  <si>
    <t>Жорст.диск: Seagate 
STJL2000400 зовнішній 
Basic 2.5" 2TB USB 3.0, 
сірий</t>
  </si>
  <si>
    <t>Мікрофон HyperX 
Quadcast, Black</t>
  </si>
  <si>
    <t>Гарнітура ігрова Gembird GHS-402 або аналог</t>
  </si>
  <si>
    <t>LED прожектор M-Light 
ML 56 RGBW 54x3W. 
Світлодіодний Par</t>
  </si>
  <si>
    <t>Система домашнього 
кінотеатру Edifier S760D 
(glossy black) Home Theatre 
240W Woofer+5*60W, ДК</t>
  </si>
  <si>
    <t>Стабілізатор напруги 
LP-W-33500RD (20100Вт / 
7 ступ)</t>
  </si>
  <si>
    <t>Інтерактивна панель EdPro Touch 65'' – ETP65L52568і: 4K, Intel i5, 256GB SSD, 8GB RAM + Настінне кріплення + Мобільний стенд + Бездротова комбо клавіатура + тачпад + Windows 10 Pro UKR + MozaBook Classroom - підписка на 1 рік + Доступ до ліцензійних електронних версій 100+ підручників з відповідним грифом МОН + ПЗ Note &amp; Connect &amp; ScreenShare Pro (бестрокова ліцензія) + Monitoring Service (підписка на 2 роки) + ПЗ для створення та перегляду файлів MS Office (бестрокова ліцензія) + Гарантія 24 місяці (ремонт до 2-х тижнів або заміна) + Доставка в школу + Навчання викладачів з сертифікацією коштом постачальника + Доставка, монтаж та налаштування обладнання здійснюються коштом постачальника</t>
  </si>
  <si>
    <t>Сканер для фотоплівки і слайдів 35мм</t>
  </si>
  <si>
    <t>Монітор PLS монітор 
23,5",VGA,HDMI 
LS24F350FHIXCI</t>
  </si>
  <si>
    <t>Клав.+Миша: ESPERANZA 
TK108UA Black USB, 
бездротова</t>
  </si>
  <si>
    <t>Прогр.Забезп.: Microsoft®
79G-05012 Office Home and
Student 2019 ALL LNG,
DwnLd, ESD</t>
  </si>
  <si>
    <t>Прогр.Забезп.: Microsoft®
Windows HOME 10 OLP
NL Acdmc Legalization
GetGenuine</t>
  </si>
  <si>
    <t>Прогр.Забезп.: Microsoft®
FQC-09521 WinPro 10 UKR
Upgrd OLP NL Acdmc</t>
  </si>
  <si>
    <t>Кондиціонер в комплекті з кріпленнями, кабелями, розетками, з установкою і монтажем
 - Кондиціонер COOPER&amp;HUNTER CH-S18XN7 Prima Plus
 - S / FTP-Cat.7 4x2x0.56 Одескабель (600)
 - Розетка із заземленням Asfora Антрацит
 - Монтаж кондиціонера</t>
  </si>
  <si>
    <t>Загальна вартість матеріалів/послуг :</t>
  </si>
  <si>
    <t>Непередбачені витрати (не менше 10%):</t>
  </si>
  <si>
    <t>Бюджет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</si>
</sst>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i/>
      <sz val="12.0"/>
      <color theme="1"/>
      <name val="Times New Roman"/>
    </font>
    <font/>
    <font>
      <sz val="12.0"/>
      <color theme="1"/>
      <name val="Times New Roman"/>
    </font>
    <font>
      <b/>
      <sz val="12.0"/>
      <color rgb="FF000000"/>
      <name val="Times New Roman"/>
    </font>
    <font>
      <b/>
      <sz val="12.0"/>
      <color theme="1"/>
      <name val="Times New Roman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vertical="center"/>
    </xf>
    <xf borderId="6" fillId="0" fontId="3" numFmtId="3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right" vertical="center"/>
    </xf>
    <xf borderId="5" fillId="0" fontId="3" numFmtId="2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right" shrinkToFit="0" vertical="center" wrapText="1"/>
    </xf>
    <xf borderId="1" fillId="0" fontId="5" numFmtId="0" xfId="0" applyAlignment="1" applyBorder="1" applyFont="1">
      <alignment horizontal="right" vertical="center"/>
    </xf>
    <xf borderId="5" fillId="0" fontId="5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5.88"/>
    <col customWidth="1" min="3" max="3" width="13.63"/>
    <col customWidth="1" min="4" max="4" width="14.0"/>
    <col customWidth="1" min="5" max="5" width="16.38"/>
    <col customWidth="1" min="6" max="6" width="14.5"/>
    <col customWidth="1" min="7" max="26" width="8.0"/>
  </cols>
  <sheetData>
    <row r="1" ht="27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7.75" customHeight="1">
      <c r="A3" s="7">
        <v>1.0</v>
      </c>
      <c r="B3" s="8" t="s">
        <v>7</v>
      </c>
      <c r="C3" s="7">
        <v>13.0</v>
      </c>
      <c r="D3" s="7" t="s">
        <v>8</v>
      </c>
      <c r="E3" s="7">
        <v>25678.8</v>
      </c>
      <c r="F3" s="7">
        <f t="shared" ref="F3:F31" si="1">C3*E3</f>
        <v>333824.4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75" customHeight="1">
      <c r="A4" s="7">
        <v>2.0</v>
      </c>
      <c r="B4" s="8" t="s">
        <v>9</v>
      </c>
      <c r="C4" s="7">
        <v>2.0</v>
      </c>
      <c r="D4" s="7" t="s">
        <v>8</v>
      </c>
      <c r="E4" s="7">
        <v>25425.94</v>
      </c>
      <c r="F4" s="7">
        <f t="shared" si="1"/>
        <v>50851.88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7.75" customHeight="1">
      <c r="A5" s="7">
        <v>3.0</v>
      </c>
      <c r="B5" s="8" t="s">
        <v>10</v>
      </c>
      <c r="C5" s="7">
        <v>1.0</v>
      </c>
      <c r="D5" s="7" t="s">
        <v>8</v>
      </c>
      <c r="E5" s="7">
        <v>21095.36</v>
      </c>
      <c r="F5" s="7">
        <f t="shared" si="1"/>
        <v>21095.36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7.75" customHeight="1">
      <c r="A6" s="7">
        <v>4.0</v>
      </c>
      <c r="B6" s="8" t="s">
        <v>11</v>
      </c>
      <c r="C6" s="7">
        <v>3.0</v>
      </c>
      <c r="D6" s="7" t="s">
        <v>8</v>
      </c>
      <c r="E6" s="7">
        <v>24724.8</v>
      </c>
      <c r="F6" s="7">
        <f t="shared" si="1"/>
        <v>74174.4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7.75" customHeight="1">
      <c r="A7" s="7">
        <v>5.0</v>
      </c>
      <c r="B7" s="7" t="s">
        <v>12</v>
      </c>
      <c r="C7" s="7">
        <v>3.0</v>
      </c>
      <c r="D7" s="7" t="s">
        <v>8</v>
      </c>
      <c r="E7" s="7">
        <v>12446.92</v>
      </c>
      <c r="F7" s="7">
        <f t="shared" si="1"/>
        <v>37340.76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7.75" customHeight="1">
      <c r="A8" s="7">
        <v>6.0</v>
      </c>
      <c r="B8" s="7" t="s">
        <v>13</v>
      </c>
      <c r="C8" s="7">
        <v>1.0</v>
      </c>
      <c r="D8" s="7" t="s">
        <v>8</v>
      </c>
      <c r="E8" s="7">
        <v>15015.34</v>
      </c>
      <c r="F8" s="7">
        <f t="shared" si="1"/>
        <v>15015.34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7.75" customHeight="1">
      <c r="A9" s="7">
        <v>7.0</v>
      </c>
      <c r="B9" s="7" t="s">
        <v>14</v>
      </c>
      <c r="C9" s="7">
        <v>1.0</v>
      </c>
      <c r="D9" s="7" t="s">
        <v>15</v>
      </c>
      <c r="E9" s="7">
        <v>660.0</v>
      </c>
      <c r="F9" s="7">
        <f t="shared" si="1"/>
        <v>660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7.75" customHeight="1">
      <c r="A10" s="7">
        <v>8.0</v>
      </c>
      <c r="B10" s="7" t="s">
        <v>16</v>
      </c>
      <c r="C10" s="7">
        <v>1.0</v>
      </c>
      <c r="D10" s="7" t="s">
        <v>8</v>
      </c>
      <c r="E10" s="7">
        <v>4493.68</v>
      </c>
      <c r="F10" s="7">
        <f t="shared" si="1"/>
        <v>4493.68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7.75" customHeight="1">
      <c r="A11" s="7">
        <v>9.0</v>
      </c>
      <c r="B11" s="7" t="s">
        <v>17</v>
      </c>
      <c r="C11" s="7">
        <v>1.0</v>
      </c>
      <c r="D11" s="7" t="s">
        <v>8</v>
      </c>
      <c r="E11" s="7">
        <v>11334.76</v>
      </c>
      <c r="F11" s="7">
        <f t="shared" si="1"/>
        <v>11334.76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7.75" customHeight="1">
      <c r="A12" s="7">
        <v>10.0</v>
      </c>
      <c r="B12" s="7" t="s">
        <v>18</v>
      </c>
      <c r="C12" s="7">
        <v>2.0</v>
      </c>
      <c r="D12" s="7" t="s">
        <v>8</v>
      </c>
      <c r="E12" s="7">
        <v>6291.32</v>
      </c>
      <c r="F12" s="7">
        <f t="shared" si="1"/>
        <v>12582.64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7.75" customHeight="1">
      <c r="A13" s="7">
        <v>11.0</v>
      </c>
      <c r="B13" s="7" t="s">
        <v>19</v>
      </c>
      <c r="C13" s="7">
        <v>2.0</v>
      </c>
      <c r="D13" s="7" t="s">
        <v>8</v>
      </c>
      <c r="E13" s="7">
        <v>8517.34</v>
      </c>
      <c r="F13" s="7">
        <f t="shared" si="1"/>
        <v>17034.68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7.75" customHeight="1">
      <c r="A14" s="7">
        <v>12.0</v>
      </c>
      <c r="B14" s="7" t="s">
        <v>20</v>
      </c>
      <c r="C14" s="7">
        <v>2.0</v>
      </c>
      <c r="D14" s="7" t="s">
        <v>8</v>
      </c>
      <c r="E14" s="7">
        <v>63834.8</v>
      </c>
      <c r="F14" s="7">
        <f t="shared" si="1"/>
        <v>127669.6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7.75" customHeight="1">
      <c r="A15" s="7">
        <v>13.0</v>
      </c>
      <c r="B15" s="7" t="s">
        <v>21</v>
      </c>
      <c r="C15" s="7">
        <v>6.0</v>
      </c>
      <c r="D15" s="7" t="s">
        <v>8</v>
      </c>
      <c r="E15" s="7">
        <v>1137.68</v>
      </c>
      <c r="F15" s="7">
        <f t="shared" si="1"/>
        <v>6826.08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7.75" customHeight="1">
      <c r="A16" s="7">
        <v>14.0</v>
      </c>
      <c r="B16" s="7" t="s">
        <v>22</v>
      </c>
      <c r="C16" s="7">
        <v>20.0</v>
      </c>
      <c r="D16" s="7" t="s">
        <v>8</v>
      </c>
      <c r="E16" s="7">
        <v>7998.8</v>
      </c>
      <c r="F16" s="7">
        <f t="shared" si="1"/>
        <v>159976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7.75" customHeight="1">
      <c r="A17" s="7">
        <v>15.0</v>
      </c>
      <c r="B17" s="8" t="s">
        <v>23</v>
      </c>
      <c r="C17" s="7">
        <v>1.0</v>
      </c>
      <c r="D17" s="8" t="s">
        <v>24</v>
      </c>
      <c r="E17" s="7">
        <v>25250.64</v>
      </c>
      <c r="F17" s="7">
        <f t="shared" si="1"/>
        <v>25250.64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7.75" customHeight="1">
      <c r="A18" s="7">
        <v>16.0</v>
      </c>
      <c r="B18" s="7" t="s">
        <v>25</v>
      </c>
      <c r="C18" s="7">
        <v>2.0</v>
      </c>
      <c r="D18" s="7" t="s">
        <v>8</v>
      </c>
      <c r="E18" s="7">
        <v>1919.3</v>
      </c>
      <c r="F18" s="7">
        <f t="shared" si="1"/>
        <v>3838.6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7.75" customHeight="1">
      <c r="A19" s="7">
        <v>17.0</v>
      </c>
      <c r="B19" s="7" t="s">
        <v>26</v>
      </c>
      <c r="C19" s="7">
        <v>1.0</v>
      </c>
      <c r="D19" s="7" t="s">
        <v>8</v>
      </c>
      <c r="E19" s="7">
        <v>3064.7</v>
      </c>
      <c r="F19" s="7">
        <f t="shared" si="1"/>
        <v>3064.7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7.75" customHeight="1">
      <c r="A20" s="7">
        <v>18.0</v>
      </c>
      <c r="B20" s="7" t="s">
        <v>27</v>
      </c>
      <c r="C20" s="7">
        <v>30.0</v>
      </c>
      <c r="D20" s="7" t="s">
        <v>8</v>
      </c>
      <c r="E20" s="7">
        <v>221.64</v>
      </c>
      <c r="F20" s="7">
        <f t="shared" si="1"/>
        <v>6649.2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7.75" customHeight="1">
      <c r="A21" s="7">
        <v>19.0</v>
      </c>
      <c r="B21" s="7" t="s">
        <v>28</v>
      </c>
      <c r="C21" s="7">
        <v>6.0</v>
      </c>
      <c r="D21" s="7" t="s">
        <v>8</v>
      </c>
      <c r="E21" s="7">
        <v>2452.32</v>
      </c>
      <c r="F21" s="7">
        <f t="shared" si="1"/>
        <v>14713.92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7.75" customHeight="1">
      <c r="A22" s="7">
        <v>20.0</v>
      </c>
      <c r="B22" s="8" t="s">
        <v>29</v>
      </c>
      <c r="C22" s="7">
        <v>1.0</v>
      </c>
      <c r="D22" s="7" t="s">
        <v>8</v>
      </c>
      <c r="E22" s="7">
        <v>20901.22</v>
      </c>
      <c r="F22" s="7">
        <f t="shared" si="1"/>
        <v>20901.22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7.75" customHeight="1">
      <c r="A23" s="7">
        <v>21.0</v>
      </c>
      <c r="B23" s="7" t="s">
        <v>30</v>
      </c>
      <c r="C23" s="7">
        <v>1.0</v>
      </c>
      <c r="D23" s="7" t="s">
        <v>8</v>
      </c>
      <c r="E23" s="7">
        <v>8577.6</v>
      </c>
      <c r="F23" s="7">
        <f t="shared" si="1"/>
        <v>8577.6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8.5" customHeight="1">
      <c r="A24" s="7">
        <v>22.0</v>
      </c>
      <c r="B24" s="8" t="s">
        <v>31</v>
      </c>
      <c r="C24" s="7">
        <v>2.0</v>
      </c>
      <c r="D24" s="7" t="s">
        <v>15</v>
      </c>
      <c r="E24" s="7">
        <v>132444.0</v>
      </c>
      <c r="F24" s="7">
        <f t="shared" si="1"/>
        <v>264888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7.75" customHeight="1">
      <c r="A25" s="7">
        <v>23.0</v>
      </c>
      <c r="B25" s="7" t="s">
        <v>32</v>
      </c>
      <c r="C25" s="7">
        <v>1.0</v>
      </c>
      <c r="D25" s="7" t="s">
        <v>8</v>
      </c>
      <c r="E25" s="7">
        <v>2107.32</v>
      </c>
      <c r="F25" s="7">
        <f t="shared" si="1"/>
        <v>2107.32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7.75" customHeight="1">
      <c r="A26" s="7">
        <v>24.0</v>
      </c>
      <c r="B26" s="7" t="s">
        <v>33</v>
      </c>
      <c r="C26" s="7">
        <v>3.0</v>
      </c>
      <c r="D26" s="7" t="s">
        <v>8</v>
      </c>
      <c r="E26" s="8">
        <v>3492.14</v>
      </c>
      <c r="F26" s="7">
        <f t="shared" si="1"/>
        <v>10476.42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7.75" customHeight="1">
      <c r="A27" s="7">
        <v>25.0</v>
      </c>
      <c r="B27" s="7" t="s">
        <v>34</v>
      </c>
      <c r="C27" s="7">
        <v>3.0</v>
      </c>
      <c r="D27" s="7" t="s">
        <v>8</v>
      </c>
      <c r="E27" s="7">
        <v>277.02</v>
      </c>
      <c r="F27" s="7">
        <f t="shared" si="1"/>
        <v>831.06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7.75" customHeight="1">
      <c r="A28" s="7">
        <v>26.0</v>
      </c>
      <c r="B28" s="8" t="s">
        <v>35</v>
      </c>
      <c r="C28" s="7">
        <v>4.0</v>
      </c>
      <c r="D28" s="7" t="s">
        <v>8</v>
      </c>
      <c r="E28" s="7">
        <v>2293.64</v>
      </c>
      <c r="F28" s="7">
        <f t="shared" si="1"/>
        <v>9174.56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7.75" customHeight="1">
      <c r="A29" s="7">
        <v>27.0</v>
      </c>
      <c r="B29" s="8" t="s">
        <v>36</v>
      </c>
      <c r="C29" s="7">
        <v>4.0</v>
      </c>
      <c r="D29" s="7" t="s">
        <v>8</v>
      </c>
      <c r="E29" s="7">
        <v>3253.22</v>
      </c>
      <c r="F29" s="7">
        <f t="shared" si="1"/>
        <v>13012.88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7.75" customHeight="1">
      <c r="A30" s="7">
        <v>28.0</v>
      </c>
      <c r="B30" s="8" t="s">
        <v>37</v>
      </c>
      <c r="C30" s="7">
        <v>4.0</v>
      </c>
      <c r="D30" s="7" t="s">
        <v>8</v>
      </c>
      <c r="E30" s="7">
        <v>1591.7</v>
      </c>
      <c r="F30" s="7">
        <f t="shared" si="1"/>
        <v>6366.8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7.75" customHeight="1">
      <c r="A31" s="9">
        <v>29.0</v>
      </c>
      <c r="B31" s="10" t="s">
        <v>38</v>
      </c>
      <c r="C31" s="11">
        <v>5.0</v>
      </c>
      <c r="D31" s="11" t="s">
        <v>8</v>
      </c>
      <c r="E31" s="12">
        <v>20035.0</v>
      </c>
      <c r="F31" s="11">
        <f t="shared" si="1"/>
        <v>100175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7.75" customHeight="1">
      <c r="A32" s="13" t="s">
        <v>39</v>
      </c>
      <c r="B32" s="2"/>
      <c r="C32" s="2"/>
      <c r="D32" s="2"/>
      <c r="E32" s="3"/>
      <c r="F32" s="14">
        <f>SUM(F3:F31)</f>
        <v>1362907.5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7.75" customHeight="1">
      <c r="A33" s="15" t="s">
        <v>40</v>
      </c>
      <c r="B33" s="2"/>
      <c r="C33" s="2"/>
      <c r="D33" s="2"/>
      <c r="E33" s="3"/>
      <c r="F33" s="14">
        <f>F34-F32</f>
        <v>136290.75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7.75" customHeight="1">
      <c r="A34" s="16" t="s">
        <v>41</v>
      </c>
      <c r="B34" s="2"/>
      <c r="C34" s="2"/>
      <c r="D34" s="2"/>
      <c r="E34" s="3"/>
      <c r="F34" s="17">
        <f>F32*1.1</f>
        <v>1499198.25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7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7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7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7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7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7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7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7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7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7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7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7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7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7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7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7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7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7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7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7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7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7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7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7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7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7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7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7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7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7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7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7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7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7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7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7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7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7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7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7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7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7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7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7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7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7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7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7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7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7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7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7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7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7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7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7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7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7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7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7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7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7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7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7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7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7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7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7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7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7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7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7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7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7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7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7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7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7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7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7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7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7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7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7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7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7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7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7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7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7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7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7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7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7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7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7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7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7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7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7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7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7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7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7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7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7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7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7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7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7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7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7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7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7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7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7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7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7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7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7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7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7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7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7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7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7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7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7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7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7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7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7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7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7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7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7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7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7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7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7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7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7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7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7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7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7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7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7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7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7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7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7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7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7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7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7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7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7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7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7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7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7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7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7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7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7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7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7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7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7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7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7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7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7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7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7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7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7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7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7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7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7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7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7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7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7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7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7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7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7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7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7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7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7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7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7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7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7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7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7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7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7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7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7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7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7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7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7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7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7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7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7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7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7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7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7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7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7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7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7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7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7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7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7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7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7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7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7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7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7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7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7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7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7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7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7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7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7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7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7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7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7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7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7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7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7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7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7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7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7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7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7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7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7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7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7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7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7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7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7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7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7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7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7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7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7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7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7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7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7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7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7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7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7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7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7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7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7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7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7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7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7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7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7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7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7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7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7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7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7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7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7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7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7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7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7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7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7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7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7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7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7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7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7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7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7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7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7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7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7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7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7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7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7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7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7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7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7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7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7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7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7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7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7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7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7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7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7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7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7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7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7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7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7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7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7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7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7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7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7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7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7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7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7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7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7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7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7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7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7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7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7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7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7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7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7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7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7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7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7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7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7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7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7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7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7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7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7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7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7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7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7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7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7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7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7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7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7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7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7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7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7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7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7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7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7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7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7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7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7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7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7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7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7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7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7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7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7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7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7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7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7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7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7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7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7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7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7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7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7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7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7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7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7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7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7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7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7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7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7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7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7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7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7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7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7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7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7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7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7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7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7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7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7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7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7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7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7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7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7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7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7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7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7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7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7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7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7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7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7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7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7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7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7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7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7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7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7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7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7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7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7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7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7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7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7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7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7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7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7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7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7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7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7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7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7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7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7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7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7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7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7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7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7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7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7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7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7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7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7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7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7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7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7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7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7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7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7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7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7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7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7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7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7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7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7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7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7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7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7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7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7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7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7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7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7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7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7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7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7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7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7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7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7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7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7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7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7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7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7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7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7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7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7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7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7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7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7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7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7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7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7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7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7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7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7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7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7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7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7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7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7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7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7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7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7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7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7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7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7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7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7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7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7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7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7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7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7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7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7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7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7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7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7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7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7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7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7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7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7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7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7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7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7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7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7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7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7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7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7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7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7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7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7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7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7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7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7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7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7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7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7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7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7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7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7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7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7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7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7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7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7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7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7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7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7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7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7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7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7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7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7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7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7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7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7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7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7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7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7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7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7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7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7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7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7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7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7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7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7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7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7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7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7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7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7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7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7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7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7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7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7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7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7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7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7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7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7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7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7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7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7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7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7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7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7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7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7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7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7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7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7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7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7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7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7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7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7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7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7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7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7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7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7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7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7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7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7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7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7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7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7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7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7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7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7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7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7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7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7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7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7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7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7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7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7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7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7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7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7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7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7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7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7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7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7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7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7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7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7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7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7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7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7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7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7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7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7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7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7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7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7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7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7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7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7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7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7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7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7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7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7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7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7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7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7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7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7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7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7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7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7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7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7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7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7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7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7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7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7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7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7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7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7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7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7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7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7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7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7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7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7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7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7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7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7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7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7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7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7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7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7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7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7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7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7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7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7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7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7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7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7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7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7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7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7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7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7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7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7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7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7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7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7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7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7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7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7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7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7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7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7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7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7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7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7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7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7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7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7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7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7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7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7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7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7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7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7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7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7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7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7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7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7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7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7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7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7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7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7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7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7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7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7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7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7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7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7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7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7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7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7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7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7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7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7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7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7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7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7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7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7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7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7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7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7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7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7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7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7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7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7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7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7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7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7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7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7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7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7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7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7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7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7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7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7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7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7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7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7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7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7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7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7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7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7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7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7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7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7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7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7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7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7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7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7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7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7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7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7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7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7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7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7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7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7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27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27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27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27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27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27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27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27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27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27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27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27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27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27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F1"/>
    <mergeCell ref="A32:E32"/>
    <mergeCell ref="A33:E33"/>
    <mergeCell ref="A34:E34"/>
  </mergeCells>
  <printOptions/>
  <pageMargins bottom="0.75" footer="0.0" header="0.0" left="0.25" right="0.25" top="0.75"/>
  <pageSetup fitToHeight="0" paperSize="9" orientation="landscape"/>
  <drawing r:id="rId1"/>
</worksheet>
</file>