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юджет проєкту 497 940,00" sheetId="1" r:id="rId4"/>
  </sheets>
  <definedNames/>
  <calcPr/>
  <extLst>
    <ext uri="GoogleSheetsCustomDataVersion1">
      <go:sheetsCustomData xmlns:go="http://customooxmlschemas.google.com/" r:id="rId5" roundtripDataSignature="AMtx7mgIIE+Akv7zCO1JyVKXXNAT1IHEgw=="/>
    </ext>
  </extLst>
</workbook>
</file>

<file path=xl/sharedStrings.xml><?xml version="1.0" encoding="utf-8"?>
<sst xmlns="http://schemas.openxmlformats.org/spreadsheetml/2006/main" count="18" uniqueCount="18">
  <si>
    <t>Гімназія №3: створюємо  ІТ-ліцей разом!</t>
  </si>
  <si>
    <t>№ 
п/п</t>
  </si>
  <si>
    <t>Вид матеріалу / послуги</t>
  </si>
  <si>
    <t>Необхідна 
кількість</t>
  </si>
  <si>
    <t>Одиниця виміру</t>
  </si>
  <si>
    <t>Ціна за одиницю, грн</t>
  </si>
  <si>
    <t>Вартість, грн.</t>
  </si>
  <si>
    <t xml:space="preserve">Персональний комп'ютер HP Desktop Pro G3 MT/Intel i5-9400/8гб/SSD 480гб/ MS Windows 10 Pro /MS-Office/Клавіатура + Маніпулятор типу «миша» USB </t>
  </si>
  <si>
    <t>шт</t>
  </si>
  <si>
    <t xml:space="preserve">Монітор Asus VA24EHE IPS </t>
  </si>
  <si>
    <r>
      <rPr>
        <rFont val="Times New Roman"/>
        <color theme="1"/>
        <sz val="12.0"/>
      </rPr>
      <t xml:space="preserve"> </t>
    </r>
    <r>
      <rPr>
        <rFont val="Times New Roman"/>
        <color theme="1"/>
        <sz val="11.0"/>
      </rPr>
      <t>шт.</t>
    </r>
  </si>
  <si>
    <t>Смарт ТВ Samsung UE65TU7100UXUA, кабель HDMI 20m, настінне кріплення (з монтажем)</t>
  </si>
  <si>
    <r>
      <rPr>
        <rFont val="Times New Roman"/>
        <color theme="1"/>
        <sz val="12.0"/>
      </rPr>
      <t xml:space="preserve"> </t>
    </r>
    <r>
      <rPr>
        <rFont val="Times New Roman"/>
        <color theme="1"/>
        <sz val="11.0"/>
      </rPr>
      <t>шт.</t>
    </r>
  </si>
  <si>
    <t>БФП HP LJ Pro M428 (з картриджем 10 000 стор)</t>
  </si>
  <si>
    <r>
      <rPr>
        <rFont val="Times New Roman"/>
        <color theme="1"/>
        <sz val="12.0"/>
      </rPr>
      <t xml:space="preserve"> </t>
    </r>
    <r>
      <rPr>
        <rFont val="Times New Roman"/>
        <color theme="1"/>
        <sz val="11.0"/>
      </rPr>
      <t>шт.</t>
    </r>
  </si>
  <si>
    <t>Загальна вартість матеріалів/послуг, грн з ПДВ</t>
  </si>
  <si>
    <t>Непередбачені витрати (10%):</t>
  </si>
  <si>
    <t>Бюжет проєкту: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</si>
</sst>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sz val="15.0"/>
      <color rgb="FF000000"/>
      <name val="Times New Roman"/>
    </font>
    <font/>
    <font>
      <sz val="14.0"/>
      <color rgb="FF000000"/>
      <name val="Times New Roman"/>
    </font>
    <font>
      <sz val="14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12.0"/>
      <color theme="1"/>
      <name val="Calibri"/>
    </font>
    <font>
      <b/>
      <sz val="14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2" fontId="3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5" numFmtId="4" xfId="0" applyAlignment="1" applyBorder="1" applyFont="1" applyNumberFormat="1">
      <alignment horizontal="center" shrinkToFit="0" vertical="center" wrapText="1"/>
    </xf>
    <xf borderId="2" fillId="0" fontId="5" numFmtId="4" xfId="0" applyAlignment="1" applyBorder="1" applyFont="1" applyNumberFormat="1">
      <alignment horizontal="right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3" fillId="0" fontId="5" numFmtId="4" xfId="0" applyAlignment="1" applyBorder="1" applyFont="1" applyNumberFormat="1">
      <alignment horizontal="center" shrinkToFit="0" vertical="center" wrapText="1"/>
    </xf>
    <xf borderId="3" fillId="0" fontId="5" numFmtId="4" xfId="0" applyAlignment="1" applyBorder="1" applyFont="1" applyNumberFormat="1">
      <alignment horizontal="right" shrinkToFit="0" vertical="center" wrapText="1"/>
    </xf>
    <xf borderId="0" fillId="0" fontId="7" numFmtId="0" xfId="0" applyFont="1"/>
    <xf borderId="4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right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6" fillId="0" fontId="5" numFmtId="4" xfId="0" applyAlignment="1" applyBorder="1" applyFont="1" applyNumberFormat="1">
      <alignment horizontal="right" shrinkToFit="0" vertical="center" wrapText="1"/>
    </xf>
    <xf borderId="4" fillId="0" fontId="5" numFmtId="0" xfId="0" applyAlignment="1" applyBorder="1" applyFont="1">
      <alignment horizontal="right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8" numFmtId="4" xfId="0" applyAlignment="1" applyBorder="1" applyFont="1" applyNumberFormat="1">
      <alignment horizontal="right" shrinkToFit="0" vertical="center" wrapText="1"/>
    </xf>
    <xf borderId="4" fillId="2" fontId="4" numFmtId="0" xfId="0" applyAlignment="1" applyBorder="1" applyFont="1">
      <alignment horizontal="right" shrinkToFit="0" vertical="center" wrapText="1"/>
    </xf>
    <xf borderId="4" fillId="2" fontId="8" numFmtId="0" xfId="0" applyAlignment="1" applyBorder="1" applyFont="1">
      <alignment horizontal="right" vertical="center"/>
    </xf>
    <xf borderId="2" fillId="0" fontId="8" numFmtId="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57.13"/>
    <col customWidth="1" min="3" max="3" width="14.5"/>
    <col customWidth="1" min="4" max="4" width="12.88"/>
    <col customWidth="1" min="5" max="5" width="12.25"/>
    <col customWidth="1" min="6" max="6" width="18.0"/>
    <col customWidth="1" min="7" max="26" width="7.63"/>
  </cols>
  <sheetData>
    <row r="1" ht="14.25" customHeight="1">
      <c r="A1" s="1" t="s">
        <v>0</v>
      </c>
      <c r="B1" s="2"/>
      <c r="C1" s="2"/>
      <c r="D1" s="2"/>
      <c r="E1" s="2"/>
      <c r="F1" s="2"/>
    </row>
    <row r="2" ht="14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customHeight="1">
      <c r="A3" s="5">
        <v>1.0</v>
      </c>
      <c r="B3" s="6" t="s">
        <v>7</v>
      </c>
      <c r="C3" s="5">
        <v>15.0</v>
      </c>
      <c r="D3" s="7" t="s">
        <v>8</v>
      </c>
      <c r="E3" s="8">
        <v>22600.0</v>
      </c>
      <c r="F3" s="9">
        <f t="shared" ref="F3:F6" si="1">C3*E3</f>
        <v>339000</v>
      </c>
    </row>
    <row r="4" ht="14.25" customHeight="1">
      <c r="A4" s="5">
        <v>2.0</v>
      </c>
      <c r="B4" s="6" t="s">
        <v>9</v>
      </c>
      <c r="C4" s="7">
        <v>17.0</v>
      </c>
      <c r="D4" s="5" t="s">
        <v>10</v>
      </c>
      <c r="E4" s="8">
        <v>4200.0</v>
      </c>
      <c r="F4" s="9">
        <f t="shared" si="1"/>
        <v>71400</v>
      </c>
    </row>
    <row r="5" ht="33.0" customHeight="1">
      <c r="A5" s="5">
        <v>3.0</v>
      </c>
      <c r="B5" s="6" t="s">
        <v>11</v>
      </c>
      <c r="C5" s="7">
        <v>1.0</v>
      </c>
      <c r="D5" s="5" t="s">
        <v>12</v>
      </c>
      <c r="E5" s="8">
        <v>29940.0</v>
      </c>
      <c r="F5" s="9">
        <f t="shared" si="1"/>
        <v>29940</v>
      </c>
    </row>
    <row r="6" ht="36.0" customHeight="1">
      <c r="A6" s="10">
        <v>4.0</v>
      </c>
      <c r="B6" s="11" t="s">
        <v>13</v>
      </c>
      <c r="C6" s="12">
        <v>1.0</v>
      </c>
      <c r="D6" s="10" t="s">
        <v>14</v>
      </c>
      <c r="E6" s="13">
        <v>12000.0</v>
      </c>
      <c r="F6" s="14">
        <f t="shared" si="1"/>
        <v>12000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4.25" customHeight="1">
      <c r="A7" s="16"/>
      <c r="B7" s="17"/>
      <c r="C7" s="18"/>
      <c r="D7" s="18"/>
      <c r="E7" s="18"/>
      <c r="F7" s="19"/>
    </row>
    <row r="8" ht="14.25" customHeight="1">
      <c r="A8" s="20" t="s">
        <v>15</v>
      </c>
      <c r="B8" s="21"/>
      <c r="C8" s="21"/>
      <c r="D8" s="21"/>
      <c r="E8" s="22"/>
      <c r="F8" s="23">
        <f>SUM(F3:F6)</f>
        <v>452340</v>
      </c>
    </row>
    <row r="9" ht="18.0" customHeight="1">
      <c r="A9" s="24" t="s">
        <v>16</v>
      </c>
      <c r="B9" s="21"/>
      <c r="C9" s="21"/>
      <c r="D9" s="21"/>
      <c r="E9" s="22"/>
      <c r="F9" s="9">
        <f>F8*0.1</f>
        <v>45234</v>
      </c>
    </row>
    <row r="10" ht="14.25" customHeight="1">
      <c r="A10" s="25" t="s">
        <v>17</v>
      </c>
      <c r="B10" s="21"/>
      <c r="C10" s="21"/>
      <c r="D10" s="21"/>
      <c r="E10" s="22"/>
      <c r="F10" s="26">
        <f>F9+F8</f>
        <v>497574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F1"/>
    <mergeCell ref="A8:E8"/>
    <mergeCell ref="A9:E9"/>
    <mergeCell ref="A10:E10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Serg Marthinyk</dc:creator>
</cp:coreProperties>
</file>