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450" windowWidth="12765" windowHeight="11850"/>
  </bookViews>
  <sheets>
    <sheet name="Бюджет проєкту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4" i="1" l="1"/>
  <c r="F25" i="1"/>
  <c r="F16" i="1"/>
  <c r="F15" i="1"/>
  <c r="F14" i="1"/>
  <c r="F13" i="1"/>
  <c r="F12" i="1"/>
  <c r="F3" i="1" l="1"/>
  <c r="F4" i="1"/>
  <c r="F5" i="1"/>
  <c r="F6" i="1"/>
  <c r="F7" i="1"/>
  <c r="F8" i="1"/>
  <c r="F9" i="1"/>
  <c r="F10" i="1"/>
  <c r="F11" i="1"/>
  <c r="F17" i="1"/>
  <c r="F18" i="1" l="1"/>
  <c r="F20" i="1" s="1"/>
  <c r="F19" i="1" l="1"/>
</calcChain>
</file>

<file path=xl/sharedStrings.xml><?xml version="1.0" encoding="utf-8"?>
<sst xmlns="http://schemas.openxmlformats.org/spreadsheetml/2006/main" count="28" uniqueCount="26">
  <si>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</si>
  <si>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</si>
  <si>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</si>
  <si>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</si>
  <si>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</si>
  <si>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Бюжет проєкту:</t>
  </si>
  <si>
    <t>Загальна вартість матеріалів/послуг :</t>
  </si>
  <si>
    <t>Одиниця виміру</t>
  </si>
  <si>
    <t>Непередбачені витрати (не менше 10%):</t>
  </si>
  <si>
    <t>Кабінет історії та географії КЗО СЗШ № 77</t>
  </si>
  <si>
    <t xml:space="preserve">Інтерактивний комплекс з ультракороткофокусним інтерактивним проектором: Ультракороткофокусний інтерактивний проектор EPSON EB-685Wi.; Доска металокерамічна 1980х1270 мм.; Ноутбук вчителя; </t>
  </si>
  <si>
    <t>Стіл для вчителя</t>
  </si>
  <si>
    <t>"Набір космос та земля"</t>
  </si>
  <si>
    <t>Кольоровий лазерний МФУ Xerox Versalink C405DN</t>
  </si>
  <si>
    <t>2860 Набір "Географія"</t>
  </si>
  <si>
    <t>2869 Набыр "мапи та орієнтири"</t>
  </si>
  <si>
    <t>2865 Набыр "Рель'эфи"</t>
  </si>
  <si>
    <t>Набір "Атмосферні явища"</t>
  </si>
  <si>
    <t>Планшет Lenovo Tab 4 2/16GB WiFi (8504F) Black</t>
  </si>
  <si>
    <t>Стіл антисколіозний двомісний з регулюванням висоти
 (для кабінету фізики)</t>
  </si>
  <si>
    <t>Навчальне програмне забезпечення  SmartLearning Suite ED-SW-1</t>
  </si>
  <si>
    <t>Крісло для вчителя</t>
  </si>
  <si>
    <t>Шафа углова (320*320*1850)</t>
  </si>
  <si>
    <t>Шафа для одягу (960*320*1850)</t>
  </si>
  <si>
    <t>Дошка учнівська 1-поверхова</t>
  </si>
  <si>
    <t>З урахуванням комерційної пропозиції та висновку головного розпорядника: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</si>
</sst>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2" fontId="1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tabSelected="1" zoomScale="55" zoomScaleNormal="55" workbookViewId="0">
      <selection activeCell="F33" sqref="F33"/>
    </sheetView>
  </sheetViews>
  <sheetFormatPr defaultColWidth="9.140625" defaultRowHeight="18" x14ac:dyDescent="0.25"/>
  <cols>
    <col min="1" max="1" width="5.85546875" style="1" customWidth="1"/>
    <col min="2" max="2" width="98.140625" style="1" customWidth="1"/>
    <col min="3" max="3" width="15.5703125" style="1" customWidth="1"/>
    <col min="4" max="4" width="14.7109375" style="1" customWidth="1"/>
    <col min="5" max="5" width="18.7109375" style="1" customWidth="1"/>
    <col min="6" max="6" width="16.5703125" style="1" customWidth="1"/>
    <col min="7" max="16384" width="9.140625" style="1"/>
  </cols>
  <sheetData>
    <row r="1" spans="1:6" x14ac:dyDescent="0.25">
      <c r="A1" s="9" t="s">
        <v>9</v>
      </c>
      <c r="B1" s="10"/>
      <c r="C1" s="10"/>
      <c r="D1" s="10"/>
      <c r="E1" s="10"/>
      <c r="F1" s="11"/>
    </row>
    <row r="2" spans="1:6" ht="54" x14ac:dyDescent="0.25">
      <c r="A2" s="2" t="s">
        <v>0</v>
      </c>
      <c r="B2" s="3" t="s">
        <v>4</v>
      </c>
      <c r="C2" s="3" t="s">
        <v>2</v>
      </c>
      <c r="D2" s="3" t="s">
        <v>7</v>
      </c>
      <c r="E2" s="3" t="s">
        <v>1</v>
      </c>
      <c r="F2" s="3" t="s">
        <v>3</v>
      </c>
    </row>
    <row r="3" spans="1:6" ht="72" x14ac:dyDescent="0.25">
      <c r="A3" s="4">
        <v>1</v>
      </c>
      <c r="B3" s="21" t="s">
        <v>10</v>
      </c>
      <c r="C3" s="4">
        <v>2</v>
      </c>
      <c r="D3" s="4"/>
      <c r="E3" s="4">
        <v>93999</v>
      </c>
      <c r="F3" s="4">
        <f>C3*E3</f>
        <v>187998</v>
      </c>
    </row>
    <row r="4" spans="1:6" x14ac:dyDescent="0.25">
      <c r="A4" s="4">
        <v>2</v>
      </c>
      <c r="B4" s="21" t="s">
        <v>24</v>
      </c>
      <c r="C4" s="4">
        <v>2</v>
      </c>
      <c r="D4" s="4"/>
      <c r="E4" s="4">
        <v>680</v>
      </c>
      <c r="F4" s="4">
        <f t="shared" ref="F4:F17" si="0">C4*E4</f>
        <v>1360</v>
      </c>
    </row>
    <row r="5" spans="1:6" x14ac:dyDescent="0.25">
      <c r="A5" s="4">
        <v>3</v>
      </c>
      <c r="B5" s="21" t="s">
        <v>23</v>
      </c>
      <c r="C5" s="4">
        <v>10</v>
      </c>
      <c r="D5" s="4"/>
      <c r="E5" s="4">
        <v>2647</v>
      </c>
      <c r="F5" s="4">
        <f t="shared" si="0"/>
        <v>26470</v>
      </c>
    </row>
    <row r="6" spans="1:6" x14ac:dyDescent="0.25">
      <c r="A6" s="4">
        <v>4</v>
      </c>
      <c r="B6" s="21" t="s">
        <v>22</v>
      </c>
      <c r="C6" s="4">
        <v>4</v>
      </c>
      <c r="D6" s="4"/>
      <c r="E6" s="4">
        <v>1045</v>
      </c>
      <c r="F6" s="4">
        <f t="shared" si="0"/>
        <v>4180</v>
      </c>
    </row>
    <row r="7" spans="1:6" x14ac:dyDescent="0.25">
      <c r="A7" s="4">
        <v>5</v>
      </c>
      <c r="B7" s="21" t="s">
        <v>11</v>
      </c>
      <c r="C7" s="4">
        <v>2</v>
      </c>
      <c r="D7" s="4"/>
      <c r="E7" s="4">
        <v>3117</v>
      </c>
      <c r="F7" s="4">
        <f t="shared" si="0"/>
        <v>6234</v>
      </c>
    </row>
    <row r="8" spans="1:6" x14ac:dyDescent="0.25">
      <c r="A8" s="4">
        <v>6</v>
      </c>
      <c r="B8" s="21" t="s">
        <v>21</v>
      </c>
      <c r="C8" s="4">
        <v>2</v>
      </c>
      <c r="D8" s="4"/>
      <c r="E8" s="4">
        <v>3670</v>
      </c>
      <c r="F8" s="4">
        <f t="shared" si="0"/>
        <v>7340</v>
      </c>
    </row>
    <row r="9" spans="1:6" x14ac:dyDescent="0.25">
      <c r="A9" s="4">
        <v>7</v>
      </c>
      <c r="B9" s="21" t="s">
        <v>20</v>
      </c>
      <c r="C9" s="4">
        <v>2</v>
      </c>
      <c r="D9" s="4"/>
      <c r="E9" s="4">
        <v>8160</v>
      </c>
      <c r="F9" s="4">
        <f t="shared" si="0"/>
        <v>16320</v>
      </c>
    </row>
    <row r="10" spans="1:6" ht="36" x14ac:dyDescent="0.25">
      <c r="A10" s="4">
        <v>8</v>
      </c>
      <c r="B10" s="21" t="s">
        <v>19</v>
      </c>
      <c r="C10" s="4">
        <v>14</v>
      </c>
      <c r="D10" s="4"/>
      <c r="E10" s="4">
        <v>1019</v>
      </c>
      <c r="F10" s="4">
        <f t="shared" si="0"/>
        <v>14266</v>
      </c>
    </row>
    <row r="11" spans="1:6" x14ac:dyDescent="0.25">
      <c r="A11" s="4">
        <v>9</v>
      </c>
      <c r="B11" s="21" t="s">
        <v>18</v>
      </c>
      <c r="C11" s="4">
        <v>30</v>
      </c>
      <c r="D11" s="4"/>
      <c r="E11" s="4">
        <v>3049</v>
      </c>
      <c r="F11" s="4">
        <f t="shared" si="0"/>
        <v>91470</v>
      </c>
    </row>
    <row r="12" spans="1:6" x14ac:dyDescent="0.25">
      <c r="A12" s="4">
        <v>10</v>
      </c>
      <c r="B12" s="21" t="s">
        <v>17</v>
      </c>
      <c r="C12" s="4">
        <v>1</v>
      </c>
      <c r="D12" s="4"/>
      <c r="E12" s="4">
        <v>3943</v>
      </c>
      <c r="F12" s="4">
        <f t="shared" si="0"/>
        <v>3943</v>
      </c>
    </row>
    <row r="13" spans="1:6" x14ac:dyDescent="0.25">
      <c r="A13" s="4">
        <v>11</v>
      </c>
      <c r="B13" s="21" t="s">
        <v>12</v>
      </c>
      <c r="C13" s="4">
        <v>1</v>
      </c>
      <c r="D13" s="4"/>
      <c r="E13" s="4">
        <v>11855</v>
      </c>
      <c r="F13" s="4">
        <f t="shared" si="0"/>
        <v>11855</v>
      </c>
    </row>
    <row r="14" spans="1:6" x14ac:dyDescent="0.25">
      <c r="A14" s="4">
        <v>12</v>
      </c>
      <c r="B14" s="21" t="s">
        <v>16</v>
      </c>
      <c r="C14" s="4">
        <v>1</v>
      </c>
      <c r="D14" s="4"/>
      <c r="E14" s="4">
        <v>28746</v>
      </c>
      <c r="F14" s="4">
        <f t="shared" si="0"/>
        <v>28746</v>
      </c>
    </row>
    <row r="15" spans="1:6" x14ac:dyDescent="0.25">
      <c r="A15" s="4">
        <v>13</v>
      </c>
      <c r="B15" s="21" t="s">
        <v>15</v>
      </c>
      <c r="C15" s="4">
        <v>1</v>
      </c>
      <c r="D15" s="4"/>
      <c r="E15" s="4">
        <v>11290</v>
      </c>
      <c r="F15" s="4">
        <f t="shared" si="0"/>
        <v>11290</v>
      </c>
    </row>
    <row r="16" spans="1:6" x14ac:dyDescent="0.25">
      <c r="A16" s="4"/>
      <c r="B16" s="21" t="s">
        <v>14</v>
      </c>
      <c r="C16" s="4">
        <v>1</v>
      </c>
      <c r="D16" s="4"/>
      <c r="E16" s="4">
        <v>9114</v>
      </c>
      <c r="F16" s="4">
        <f t="shared" si="0"/>
        <v>9114</v>
      </c>
    </row>
    <row r="17" spans="1:6" x14ac:dyDescent="0.25">
      <c r="A17" s="4">
        <v>14</v>
      </c>
      <c r="B17" s="21" t="s">
        <v>13</v>
      </c>
      <c r="C17" s="4">
        <v>1</v>
      </c>
      <c r="D17" s="4"/>
      <c r="E17" s="4">
        <v>33700</v>
      </c>
      <c r="F17" s="4">
        <f t="shared" si="0"/>
        <v>33700</v>
      </c>
    </row>
    <row r="18" spans="1:6" x14ac:dyDescent="0.25">
      <c r="A18" s="12" t="s">
        <v>6</v>
      </c>
      <c r="B18" s="13"/>
      <c r="C18" s="13"/>
      <c r="D18" s="13"/>
      <c r="E18" s="14"/>
      <c r="F18" s="5">
        <f>SUM(F3:F17)</f>
        <v>454286</v>
      </c>
    </row>
    <row r="19" spans="1:6" ht="19.5" customHeight="1" x14ac:dyDescent="0.25">
      <c r="A19" s="15" t="s">
        <v>8</v>
      </c>
      <c r="B19" s="16"/>
      <c r="C19" s="16"/>
      <c r="D19" s="16"/>
      <c r="E19" s="17"/>
      <c r="F19" s="5">
        <f>F20-F18</f>
        <v>45428.600000000035</v>
      </c>
    </row>
    <row r="20" spans="1:6" x14ac:dyDescent="0.25">
      <c r="A20" s="18" t="s">
        <v>5</v>
      </c>
      <c r="B20" s="19"/>
      <c r="C20" s="19"/>
      <c r="D20" s="19"/>
      <c r="E20" s="20"/>
      <c r="F20" s="6">
        <f>F18*1.1</f>
        <v>499714.60000000003</v>
      </c>
    </row>
    <row r="21" spans="1:6" x14ac:dyDescent="0.25">
      <c r="A21" s="7"/>
      <c r="B21" s="8"/>
      <c r="C21" s="8"/>
      <c r="D21" s="8"/>
      <c r="E21" s="8"/>
      <c r="F21" s="7"/>
    </row>
    <row r="22" spans="1:6" x14ac:dyDescent="0.25">
      <c r="A22" s="7"/>
      <c r="B22" s="8"/>
      <c r="C22" s="8"/>
      <c r="D22" s="8"/>
      <c r="E22" s="8"/>
      <c r="F22" s="7"/>
    </row>
    <row r="23" spans="1:6" x14ac:dyDescent="0.25">
      <c r="B23" s="22" t="s">
        <v>25</v>
      </c>
      <c r="C23" s="22"/>
      <c r="D23" s="22"/>
      <c r="E23" s="22"/>
      <c r="F23" s="23">
        <v>454302</v>
      </c>
    </row>
    <row r="24" spans="1:6" x14ac:dyDescent="0.25">
      <c r="A24" s="15" t="s">
        <v>8</v>
      </c>
      <c r="B24" s="16"/>
      <c r="C24" s="16"/>
      <c r="D24" s="16"/>
      <c r="E24" s="17"/>
      <c r="F24" s="23">
        <f>F25-F23</f>
        <v>45430.200000000012</v>
      </c>
    </row>
    <row r="25" spans="1:6" x14ac:dyDescent="0.25">
      <c r="A25" s="18" t="s">
        <v>5</v>
      </c>
      <c r="B25" s="19"/>
      <c r="C25" s="19"/>
      <c r="D25" s="19"/>
      <c r="E25" s="20"/>
      <c r="F25" s="24">
        <f>F23*1.1</f>
        <v>499732.2</v>
      </c>
    </row>
  </sheetData>
  <mergeCells count="7">
    <mergeCell ref="A20:E20"/>
    <mergeCell ref="A1:F1"/>
    <mergeCell ref="A18:E18"/>
    <mergeCell ref="A19:E19"/>
    <mergeCell ref="B23:E23"/>
    <mergeCell ref="A24:E24"/>
    <mergeCell ref="A25:E25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2021-04-22T12:47:06Z</cp:lastPrinted>
  <dcterms:created xsi:type="dcterms:W3CDTF">2016-09-21T11:18:44Z</dcterms:created>
  <dcterms:modified xsi:type="dcterms:W3CDTF">2021-09-17T13:06:33Z</dcterms:modified>
</cp:coreProperties>
</file>