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081555A8-770E-48FA-97E6-973A53D26111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Бюджет проєкту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6" i="1" l="1"/>
  <c r="F25" i="1"/>
  <c r="F35" i="1"/>
  <c r="F45" i="1" l="1"/>
  <c r="F28" i="1"/>
  <c r="F40" i="1"/>
  <c r="F41" i="1"/>
  <c r="F38" i="1"/>
  <c r="F39" i="1"/>
  <c r="F37" i="1"/>
  <c r="F24" i="1"/>
  <c r="F27" i="1"/>
  <c r="F29" i="1"/>
  <c r="F30" i="1"/>
  <c r="F31" i="1"/>
  <c r="F32" i="1"/>
  <c r="F33" i="1"/>
  <c r="F34" i="1"/>
  <c r="F36" i="1"/>
  <c r="F42" i="1"/>
  <c r="F43" i="1"/>
  <c r="F44" i="1"/>
  <c r="F4" i="1" l="1"/>
  <c r="F5" i="1"/>
  <c r="F6" i="1"/>
  <c r="F7" i="1"/>
  <c r="F8" i="1"/>
  <c r="F9" i="1"/>
  <c r="F10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F21" i="1"/>
  <c r="F19" i="1"/>
  <c r="F18" i="1"/>
  <c r="F17" i="1"/>
  <c r="F14" i="1"/>
  <c r="F12" i="1"/>
  <c r="F11" i="1"/>
  <c r="F13" i="1"/>
  <c r="F15" i="1"/>
  <c r="F16" i="1"/>
  <c r="A24" i="1" l="1"/>
  <c r="F20" i="1"/>
  <c r="F22" i="1"/>
  <c r="F23" i="1"/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F3" i="1" l="1"/>
  <c r="F46" i="1" s="1"/>
  <c r="F48" i="1" s="1"/>
  <c r="F47" i="1" l="1"/>
</calcChain>
</file>

<file path=xl/sharedStrings.xml><?xml version="1.0" encoding="utf-8"?>
<sst xmlns="http://schemas.openxmlformats.org/spreadsheetml/2006/main" count="95" uniqueCount="56">
  <si>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</si>
  <si>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</si>
  <si>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</si>
  <si>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</si>
  <si>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</si>
  <si>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</si>
  <si>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</si>
  <si>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</si>
  <si>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</si>
  <si>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м2</t>
  </si>
  <si>
    <t>шт</t>
  </si>
  <si>
    <t>мп</t>
  </si>
  <si>
    <t>ведро</t>
  </si>
  <si>
    <t>мікрохвильовка</t>
  </si>
  <si>
    <t>Обладнання :</t>
  </si>
  <si>
    <t>кавова машина</t>
  </si>
  <si>
    <t>міні-холодильник</t>
  </si>
  <si>
    <t>інтерактивна панель</t>
  </si>
  <si>
    <t xml:space="preserve">прилад для сублімаційного  друку </t>
  </si>
  <si>
    <t xml:space="preserve">3-Д принтер </t>
  </si>
  <si>
    <t xml:space="preserve">жалюзі </t>
  </si>
  <si>
    <t xml:space="preserve">шафи для одежі </t>
  </si>
  <si>
    <t>шафи для зошитів та підручників</t>
  </si>
  <si>
    <t>кутовий диван для відпочинку</t>
  </si>
  <si>
    <t>"кокан" для відпочинку</t>
  </si>
  <si>
    <t>кутова стійка для ноутбуків</t>
  </si>
  <si>
    <t>стіл-трансформер</t>
  </si>
  <si>
    <t>стільці біля столів-трансформерів</t>
  </si>
  <si>
    <t>кутова стійка у кухонній зоні</t>
  </si>
  <si>
    <t>стільці для обіду</t>
  </si>
  <si>
    <t xml:space="preserve">тумбу для росуду </t>
  </si>
  <si>
    <t>підготовка стін: зачистка, знепилювання</t>
  </si>
  <si>
    <t>шпаклівка, грунтовка стін</t>
  </si>
  <si>
    <t>фарбування  стін</t>
  </si>
  <si>
    <t>матеріал: фарбв Caparol</t>
  </si>
  <si>
    <t>шпаклівка, грунтовка стель</t>
  </si>
  <si>
    <t>підготовка стель  зачистка, знепилювання</t>
  </si>
  <si>
    <t>фарбування  стель</t>
  </si>
  <si>
    <t>укладання ламінату</t>
  </si>
  <si>
    <t>матеріал : ламінат</t>
  </si>
  <si>
    <t>заміна дверей</t>
  </si>
  <si>
    <t>матеріал: дверь вхідна</t>
  </si>
  <si>
    <t>заміна замку (з замком)</t>
  </si>
  <si>
    <t>заміна мережі водопроводу</t>
  </si>
  <si>
    <t>матеріал: труби, комплектуючі</t>
  </si>
  <si>
    <t>підключення умивальника</t>
  </si>
  <si>
    <t>матеріал: умивальник + змішувач</t>
  </si>
  <si>
    <t>установка світильників стельових</t>
  </si>
  <si>
    <t>матеріал: світильник стельовий</t>
  </si>
  <si>
    <t xml:space="preserve">установка бра
</t>
  </si>
  <si>
    <t>матеріал: бра настінний</t>
  </si>
  <si>
    <t xml:space="preserve">багато функціональниц пристрій  ( формат А3) </t>
  </si>
  <si>
    <t xml:space="preserve">ноутбук </t>
  </si>
  <si>
    <t>установка радіатора оплення</t>
  </si>
  <si>
    <t>матеріал: біметалічний радіатор 10 секцій</t>
  </si>
  <si>
    <t>Учительська мрії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</si>
</sst>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4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0"/>
  <sheetViews>
    <sheetView tabSelected="1" topLeftCell="A31" zoomScaleNormal="100" workbookViewId="0">
      <selection activeCell="A2" sqref="A2"/>
    </sheetView>
  </sheetViews>
  <sheetFormatPr defaultColWidth="9.140625" defaultRowHeight="18" x14ac:dyDescent="0.25"/>
  <cols>
    <col min="1" max="1" width="5.85546875" style="1" customWidth="1"/>
    <col min="2" max="2" width="95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x14ac:dyDescent="0.25">
      <c r="A1" s="14" t="s">
        <v>55</v>
      </c>
      <c r="B1" s="15"/>
      <c r="C1" s="15"/>
      <c r="D1" s="15"/>
      <c r="E1" s="15"/>
      <c r="F1" s="16"/>
    </row>
    <row r="2" spans="1:6" ht="54" x14ac:dyDescent="0.25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s="11" customFormat="1" x14ac:dyDescent="0.25">
      <c r="A3" s="10">
        <v>1</v>
      </c>
      <c r="B3" s="10" t="s">
        <v>31</v>
      </c>
      <c r="C3" s="10">
        <v>143.41999999999999</v>
      </c>
      <c r="D3" s="10" t="s">
        <v>9</v>
      </c>
      <c r="E3" s="10">
        <v>10</v>
      </c>
      <c r="F3" s="10">
        <f>C3*E3</f>
        <v>1434.1999999999998</v>
      </c>
    </row>
    <row r="4" spans="1:6" s="11" customFormat="1" x14ac:dyDescent="0.25">
      <c r="A4" s="10">
        <f>A3+1</f>
        <v>2</v>
      </c>
      <c r="B4" s="12" t="s">
        <v>32</v>
      </c>
      <c r="C4" s="10">
        <v>143.41999999999999</v>
      </c>
      <c r="D4" s="10" t="s">
        <v>9</v>
      </c>
      <c r="E4" s="10">
        <v>55</v>
      </c>
      <c r="F4" s="10">
        <f t="shared" ref="F4:F10" si="0">C4*E4</f>
        <v>7888.0999999999995</v>
      </c>
    </row>
    <row r="5" spans="1:6" s="11" customFormat="1" x14ac:dyDescent="0.25">
      <c r="A5" s="10">
        <f t="shared" ref="A5:A22" si="1">A4+1</f>
        <v>3</v>
      </c>
      <c r="B5" s="10" t="s">
        <v>33</v>
      </c>
      <c r="C5" s="10">
        <v>143.41999999999999</v>
      </c>
      <c r="D5" s="10" t="s">
        <v>9</v>
      </c>
      <c r="E5" s="10">
        <v>30</v>
      </c>
      <c r="F5" s="10">
        <f t="shared" si="0"/>
        <v>4302.5999999999995</v>
      </c>
    </row>
    <row r="6" spans="1:6" s="11" customFormat="1" x14ac:dyDescent="0.25">
      <c r="A6" s="10">
        <f t="shared" si="1"/>
        <v>4</v>
      </c>
      <c r="B6" s="13" t="s">
        <v>34</v>
      </c>
      <c r="C6" s="10">
        <v>3</v>
      </c>
      <c r="D6" s="10" t="s">
        <v>12</v>
      </c>
      <c r="E6" s="10">
        <v>1200</v>
      </c>
      <c r="F6" s="10">
        <f t="shared" si="0"/>
        <v>3600</v>
      </c>
    </row>
    <row r="7" spans="1:6" s="11" customFormat="1" x14ac:dyDescent="0.25">
      <c r="A7" s="10">
        <f t="shared" si="1"/>
        <v>5</v>
      </c>
      <c r="B7" s="10" t="s">
        <v>36</v>
      </c>
      <c r="C7" s="10">
        <v>71.3</v>
      </c>
      <c r="D7" s="10" t="s">
        <v>9</v>
      </c>
      <c r="E7" s="10">
        <v>15</v>
      </c>
      <c r="F7" s="10">
        <f t="shared" si="0"/>
        <v>1069.5</v>
      </c>
    </row>
    <row r="8" spans="1:6" s="11" customFormat="1" x14ac:dyDescent="0.25">
      <c r="A8" s="10">
        <f t="shared" si="1"/>
        <v>6</v>
      </c>
      <c r="B8" s="12" t="s">
        <v>35</v>
      </c>
      <c r="C8" s="10">
        <v>71.3</v>
      </c>
      <c r="D8" s="10" t="s">
        <v>9</v>
      </c>
      <c r="E8" s="10">
        <v>65</v>
      </c>
      <c r="F8" s="10">
        <f t="shared" si="0"/>
        <v>4634.5</v>
      </c>
    </row>
    <row r="9" spans="1:6" s="11" customFormat="1" x14ac:dyDescent="0.25">
      <c r="A9" s="10">
        <f t="shared" si="1"/>
        <v>7</v>
      </c>
      <c r="B9" s="10" t="s">
        <v>37</v>
      </c>
      <c r="C9" s="10">
        <v>71.3</v>
      </c>
      <c r="D9" s="10" t="s">
        <v>9</v>
      </c>
      <c r="E9" s="10">
        <v>35</v>
      </c>
      <c r="F9" s="10">
        <f t="shared" si="0"/>
        <v>2495.5</v>
      </c>
    </row>
    <row r="10" spans="1:6" s="11" customFormat="1" x14ac:dyDescent="0.25">
      <c r="A10" s="10">
        <f t="shared" si="1"/>
        <v>8</v>
      </c>
      <c r="B10" s="13" t="s">
        <v>34</v>
      </c>
      <c r="C10" s="10">
        <v>2</v>
      </c>
      <c r="D10" s="10" t="s">
        <v>12</v>
      </c>
      <c r="E10" s="10">
        <v>1200</v>
      </c>
      <c r="F10" s="10">
        <f t="shared" si="0"/>
        <v>2400</v>
      </c>
    </row>
    <row r="11" spans="1:6" s="11" customFormat="1" x14ac:dyDescent="0.25">
      <c r="A11" s="10">
        <f t="shared" si="1"/>
        <v>9</v>
      </c>
      <c r="B11" s="10" t="s">
        <v>38</v>
      </c>
      <c r="C11" s="10">
        <v>71.3</v>
      </c>
      <c r="D11" s="10" t="s">
        <v>9</v>
      </c>
      <c r="E11" s="10">
        <v>450</v>
      </c>
      <c r="F11" s="10">
        <f t="shared" ref="F11:F45" si="2">C11*E11</f>
        <v>32085</v>
      </c>
    </row>
    <row r="12" spans="1:6" s="11" customFormat="1" x14ac:dyDescent="0.25">
      <c r="A12" s="10">
        <f t="shared" si="1"/>
        <v>10</v>
      </c>
      <c r="B12" s="13" t="s">
        <v>39</v>
      </c>
      <c r="C12" s="10">
        <v>78</v>
      </c>
      <c r="D12" s="10" t="s">
        <v>9</v>
      </c>
      <c r="E12" s="10">
        <v>500</v>
      </c>
      <c r="F12" s="10">
        <f t="shared" si="2"/>
        <v>39000</v>
      </c>
    </row>
    <row r="13" spans="1:6" s="11" customFormat="1" x14ac:dyDescent="0.25">
      <c r="A13" s="10">
        <f t="shared" si="1"/>
        <v>11</v>
      </c>
      <c r="B13" s="10" t="s">
        <v>40</v>
      </c>
      <c r="C13" s="10">
        <v>2</v>
      </c>
      <c r="D13" s="10" t="s">
        <v>10</v>
      </c>
      <c r="E13" s="10">
        <v>350</v>
      </c>
      <c r="F13" s="10">
        <f t="shared" si="2"/>
        <v>700</v>
      </c>
    </row>
    <row r="14" spans="1:6" s="11" customFormat="1" x14ac:dyDescent="0.25">
      <c r="A14" s="10">
        <f t="shared" si="1"/>
        <v>12</v>
      </c>
      <c r="B14" s="13" t="s">
        <v>41</v>
      </c>
      <c r="C14" s="10">
        <v>2</v>
      </c>
      <c r="D14" s="10" t="s">
        <v>10</v>
      </c>
      <c r="E14" s="10">
        <v>480</v>
      </c>
      <c r="F14" s="10">
        <f t="shared" si="2"/>
        <v>960</v>
      </c>
    </row>
    <row r="15" spans="1:6" s="11" customFormat="1" x14ac:dyDescent="0.25">
      <c r="A15" s="10">
        <f t="shared" si="1"/>
        <v>13</v>
      </c>
      <c r="B15" s="12" t="s">
        <v>42</v>
      </c>
      <c r="C15" s="10">
        <v>2</v>
      </c>
      <c r="D15" s="10" t="s">
        <v>10</v>
      </c>
      <c r="E15" s="10">
        <v>200</v>
      </c>
      <c r="F15" s="10">
        <f t="shared" si="2"/>
        <v>400</v>
      </c>
    </row>
    <row r="16" spans="1:6" s="11" customFormat="1" x14ac:dyDescent="0.25">
      <c r="A16" s="10">
        <f t="shared" si="1"/>
        <v>14</v>
      </c>
      <c r="B16" s="10" t="s">
        <v>43</v>
      </c>
      <c r="C16" s="10">
        <v>10</v>
      </c>
      <c r="D16" s="10" t="s">
        <v>11</v>
      </c>
      <c r="E16" s="10">
        <v>80</v>
      </c>
      <c r="F16" s="10">
        <f t="shared" si="2"/>
        <v>800</v>
      </c>
    </row>
    <row r="17" spans="1:6" s="11" customFormat="1" x14ac:dyDescent="0.25">
      <c r="A17" s="10">
        <f t="shared" si="1"/>
        <v>15</v>
      </c>
      <c r="B17" s="13" t="s">
        <v>44</v>
      </c>
      <c r="C17" s="10">
        <v>10</v>
      </c>
      <c r="D17" s="10" t="s">
        <v>11</v>
      </c>
      <c r="E17" s="10">
        <v>40</v>
      </c>
      <c r="F17" s="10">
        <f t="shared" si="2"/>
        <v>400</v>
      </c>
    </row>
    <row r="18" spans="1:6" s="11" customFormat="1" x14ac:dyDescent="0.25">
      <c r="A18" s="10">
        <f t="shared" si="1"/>
        <v>16</v>
      </c>
      <c r="B18" s="10" t="s">
        <v>45</v>
      </c>
      <c r="C18" s="10">
        <v>1</v>
      </c>
      <c r="D18" s="10" t="s">
        <v>10</v>
      </c>
      <c r="E18" s="10">
        <v>200</v>
      </c>
      <c r="F18" s="10">
        <f t="shared" si="2"/>
        <v>200</v>
      </c>
    </row>
    <row r="19" spans="1:6" s="11" customFormat="1" x14ac:dyDescent="0.25">
      <c r="A19" s="10">
        <f t="shared" si="1"/>
        <v>17</v>
      </c>
      <c r="B19" s="13" t="s">
        <v>46</v>
      </c>
      <c r="C19" s="10">
        <v>1</v>
      </c>
      <c r="D19" s="10" t="s">
        <v>10</v>
      </c>
      <c r="E19" s="10">
        <v>1000</v>
      </c>
      <c r="F19" s="10">
        <f t="shared" si="2"/>
        <v>1000</v>
      </c>
    </row>
    <row r="20" spans="1:6" s="11" customFormat="1" x14ac:dyDescent="0.25">
      <c r="A20" s="10">
        <f t="shared" si="1"/>
        <v>18</v>
      </c>
      <c r="B20" s="10" t="s">
        <v>47</v>
      </c>
      <c r="C20" s="10">
        <v>15</v>
      </c>
      <c r="D20" s="10" t="s">
        <v>10</v>
      </c>
      <c r="E20" s="10">
        <v>60</v>
      </c>
      <c r="F20" s="10">
        <f t="shared" si="2"/>
        <v>900</v>
      </c>
    </row>
    <row r="21" spans="1:6" s="11" customFormat="1" x14ac:dyDescent="0.25">
      <c r="A21" s="10">
        <f t="shared" si="1"/>
        <v>19</v>
      </c>
      <c r="B21" s="13" t="s">
        <v>48</v>
      </c>
      <c r="C21" s="10">
        <v>15</v>
      </c>
      <c r="D21" s="10" t="s">
        <v>10</v>
      </c>
      <c r="E21" s="10">
        <v>500</v>
      </c>
      <c r="F21" s="10">
        <f t="shared" si="2"/>
        <v>7500</v>
      </c>
    </row>
    <row r="22" spans="1:6" s="11" customFormat="1" ht="36" x14ac:dyDescent="0.25">
      <c r="A22" s="10">
        <f t="shared" si="1"/>
        <v>20</v>
      </c>
      <c r="B22" s="12" t="s">
        <v>49</v>
      </c>
      <c r="C22" s="10">
        <v>4</v>
      </c>
      <c r="D22" s="10" t="s">
        <v>10</v>
      </c>
      <c r="E22" s="10">
        <v>50</v>
      </c>
      <c r="F22" s="10">
        <f t="shared" si="2"/>
        <v>200</v>
      </c>
    </row>
    <row r="23" spans="1:6" s="11" customFormat="1" x14ac:dyDescent="0.25">
      <c r="A23" s="10">
        <f t="shared" ref="A23:A45" si="3">A22+1</f>
        <v>21</v>
      </c>
      <c r="B23" s="13" t="s">
        <v>50</v>
      </c>
      <c r="C23" s="10">
        <v>4</v>
      </c>
      <c r="D23" s="10" t="s">
        <v>10</v>
      </c>
      <c r="E23" s="10">
        <v>350</v>
      </c>
      <c r="F23" s="10">
        <f t="shared" si="2"/>
        <v>1400</v>
      </c>
    </row>
    <row r="24" spans="1:6" s="11" customFormat="1" x14ac:dyDescent="0.25">
      <c r="A24" s="10">
        <f t="shared" si="3"/>
        <v>22</v>
      </c>
      <c r="B24" s="10" t="s">
        <v>20</v>
      </c>
      <c r="C24" s="10">
        <v>3</v>
      </c>
      <c r="D24" s="10" t="s">
        <v>10</v>
      </c>
      <c r="E24" s="10">
        <v>1500</v>
      </c>
      <c r="F24" s="10">
        <f t="shared" si="2"/>
        <v>4500</v>
      </c>
    </row>
    <row r="25" spans="1:6" s="11" customFormat="1" x14ac:dyDescent="0.25">
      <c r="A25" s="10">
        <f t="shared" si="3"/>
        <v>23</v>
      </c>
      <c r="B25" s="10" t="s">
        <v>53</v>
      </c>
      <c r="C25" s="10">
        <v>4</v>
      </c>
      <c r="D25" s="10" t="s">
        <v>10</v>
      </c>
      <c r="E25" s="10">
        <v>550</v>
      </c>
      <c r="F25" s="10">
        <f t="shared" si="2"/>
        <v>2200</v>
      </c>
    </row>
    <row r="26" spans="1:6" s="11" customFormat="1" x14ac:dyDescent="0.25">
      <c r="A26" s="10">
        <f t="shared" si="3"/>
        <v>24</v>
      </c>
      <c r="B26" s="13" t="s">
        <v>54</v>
      </c>
      <c r="C26" s="10">
        <v>4</v>
      </c>
      <c r="D26" s="10" t="s">
        <v>10</v>
      </c>
      <c r="E26" s="10">
        <v>2500</v>
      </c>
      <c r="F26" s="10">
        <f t="shared" si="2"/>
        <v>10000</v>
      </c>
    </row>
    <row r="27" spans="1:6" x14ac:dyDescent="0.25">
      <c r="A27" s="10">
        <f t="shared" si="3"/>
        <v>25</v>
      </c>
      <c r="B27" s="9" t="s">
        <v>14</v>
      </c>
      <c r="C27" s="4"/>
      <c r="D27" s="4"/>
      <c r="E27" s="4"/>
      <c r="F27" s="4">
        <f t="shared" si="2"/>
        <v>0</v>
      </c>
    </row>
    <row r="28" spans="1:6" x14ac:dyDescent="0.25">
      <c r="A28" s="4">
        <f t="shared" si="3"/>
        <v>26</v>
      </c>
      <c r="B28" s="4" t="s">
        <v>13</v>
      </c>
      <c r="C28" s="4">
        <v>1</v>
      </c>
      <c r="D28" s="4" t="s">
        <v>10</v>
      </c>
      <c r="E28" s="4">
        <v>4500</v>
      </c>
      <c r="F28" s="4">
        <f>C28*E28</f>
        <v>4500</v>
      </c>
    </row>
    <row r="29" spans="1:6" x14ac:dyDescent="0.25">
      <c r="A29" s="4">
        <f t="shared" si="3"/>
        <v>27</v>
      </c>
      <c r="B29" s="4" t="s">
        <v>15</v>
      </c>
      <c r="C29" s="4">
        <v>1</v>
      </c>
      <c r="D29" s="4" t="s">
        <v>10</v>
      </c>
      <c r="E29" s="4">
        <v>8000</v>
      </c>
      <c r="F29" s="4">
        <f t="shared" si="2"/>
        <v>8000</v>
      </c>
    </row>
    <row r="30" spans="1:6" x14ac:dyDescent="0.25">
      <c r="A30" s="4">
        <f t="shared" si="3"/>
        <v>28</v>
      </c>
      <c r="B30" s="4" t="s">
        <v>16</v>
      </c>
      <c r="C30" s="4">
        <v>1</v>
      </c>
      <c r="D30" s="4" t="s">
        <v>10</v>
      </c>
      <c r="E30" s="4">
        <v>7500</v>
      </c>
      <c r="F30" s="4">
        <f t="shared" si="2"/>
        <v>7500</v>
      </c>
    </row>
    <row r="31" spans="1:6" x14ac:dyDescent="0.25">
      <c r="A31" s="4">
        <f t="shared" si="3"/>
        <v>29</v>
      </c>
      <c r="B31" s="4" t="s">
        <v>17</v>
      </c>
      <c r="C31" s="4">
        <v>1</v>
      </c>
      <c r="D31" s="4" t="s">
        <v>10</v>
      </c>
      <c r="E31" s="4">
        <v>220978</v>
      </c>
      <c r="F31" s="4">
        <f t="shared" si="2"/>
        <v>220978</v>
      </c>
    </row>
    <row r="32" spans="1:6" x14ac:dyDescent="0.25">
      <c r="A32" s="4">
        <f t="shared" si="3"/>
        <v>30</v>
      </c>
      <c r="B32" s="4" t="s">
        <v>51</v>
      </c>
      <c r="C32" s="4">
        <v>1</v>
      </c>
      <c r="D32" s="4" t="s">
        <v>10</v>
      </c>
      <c r="E32" s="4">
        <v>25000</v>
      </c>
      <c r="F32" s="4">
        <f t="shared" si="2"/>
        <v>25000</v>
      </c>
    </row>
    <row r="33" spans="1:6" x14ac:dyDescent="0.25">
      <c r="A33" s="4">
        <f t="shared" si="3"/>
        <v>31</v>
      </c>
      <c r="B33" s="4" t="s">
        <v>18</v>
      </c>
      <c r="C33" s="4">
        <v>1</v>
      </c>
      <c r="D33" s="4" t="s">
        <v>10</v>
      </c>
      <c r="E33" s="4">
        <v>45800</v>
      </c>
      <c r="F33" s="4">
        <f t="shared" si="2"/>
        <v>45800</v>
      </c>
    </row>
    <row r="34" spans="1:6" x14ac:dyDescent="0.25">
      <c r="A34" s="4">
        <f t="shared" si="3"/>
        <v>32</v>
      </c>
      <c r="B34" s="4" t="s">
        <v>19</v>
      </c>
      <c r="C34" s="4">
        <v>1</v>
      </c>
      <c r="D34" s="4" t="s">
        <v>10</v>
      </c>
      <c r="E34" s="4">
        <v>48500</v>
      </c>
      <c r="F34" s="4">
        <f t="shared" si="2"/>
        <v>48500</v>
      </c>
    </row>
    <row r="35" spans="1:6" x14ac:dyDescent="0.25">
      <c r="A35" s="4">
        <f t="shared" si="3"/>
        <v>33</v>
      </c>
      <c r="B35" s="4" t="s">
        <v>52</v>
      </c>
      <c r="C35" s="4">
        <v>3</v>
      </c>
      <c r="D35" s="4" t="s">
        <v>10</v>
      </c>
      <c r="E35" s="4">
        <v>16000</v>
      </c>
      <c r="F35" s="4">
        <f t="shared" si="2"/>
        <v>48000</v>
      </c>
    </row>
    <row r="36" spans="1:6" x14ac:dyDescent="0.25">
      <c r="A36" s="4">
        <f t="shared" si="3"/>
        <v>34</v>
      </c>
      <c r="B36" s="4" t="s">
        <v>21</v>
      </c>
      <c r="C36" s="4">
        <v>4</v>
      </c>
      <c r="D36" s="4" t="s">
        <v>10</v>
      </c>
      <c r="E36" s="4">
        <v>3000</v>
      </c>
      <c r="F36" s="4">
        <f t="shared" si="2"/>
        <v>12000</v>
      </c>
    </row>
    <row r="37" spans="1:6" x14ac:dyDescent="0.25">
      <c r="A37" s="4">
        <f t="shared" si="3"/>
        <v>35</v>
      </c>
      <c r="B37" s="4" t="s">
        <v>22</v>
      </c>
      <c r="C37" s="4">
        <v>4</v>
      </c>
      <c r="D37" s="4" t="s">
        <v>10</v>
      </c>
      <c r="E37" s="4">
        <v>2200</v>
      </c>
      <c r="F37" s="4">
        <f t="shared" si="2"/>
        <v>8800</v>
      </c>
    </row>
    <row r="38" spans="1:6" x14ac:dyDescent="0.25">
      <c r="A38" s="4">
        <f t="shared" si="3"/>
        <v>36</v>
      </c>
      <c r="B38" s="4" t="s">
        <v>23</v>
      </c>
      <c r="C38" s="4">
        <v>1</v>
      </c>
      <c r="D38" s="4" t="s">
        <v>10</v>
      </c>
      <c r="E38" s="4">
        <v>10000</v>
      </c>
      <c r="F38" s="4">
        <f t="shared" si="2"/>
        <v>10000</v>
      </c>
    </row>
    <row r="39" spans="1:6" x14ac:dyDescent="0.25">
      <c r="A39" s="4">
        <f t="shared" si="3"/>
        <v>37</v>
      </c>
      <c r="B39" s="4" t="s">
        <v>24</v>
      </c>
      <c r="C39" s="4">
        <v>2</v>
      </c>
      <c r="D39" s="4" t="s">
        <v>10</v>
      </c>
      <c r="E39" s="4">
        <v>4000</v>
      </c>
      <c r="F39" s="4">
        <f t="shared" si="2"/>
        <v>8000</v>
      </c>
    </row>
    <row r="40" spans="1:6" x14ac:dyDescent="0.25">
      <c r="A40" s="4">
        <f t="shared" si="3"/>
        <v>38</v>
      </c>
      <c r="B40" s="4" t="s">
        <v>25</v>
      </c>
      <c r="C40" s="4">
        <v>1</v>
      </c>
      <c r="D40" s="4" t="s">
        <v>10</v>
      </c>
      <c r="E40" s="4">
        <v>2500</v>
      </c>
      <c r="F40" s="4">
        <f>C40*E40</f>
        <v>2500</v>
      </c>
    </row>
    <row r="41" spans="1:6" x14ac:dyDescent="0.25">
      <c r="A41" s="4">
        <f t="shared" si="3"/>
        <v>39</v>
      </c>
      <c r="B41" s="4" t="s">
        <v>26</v>
      </c>
      <c r="C41" s="4">
        <v>42</v>
      </c>
      <c r="D41" s="4" t="s">
        <v>10</v>
      </c>
      <c r="E41" s="4">
        <v>1000</v>
      </c>
      <c r="F41" s="4">
        <f t="shared" si="2"/>
        <v>42000</v>
      </c>
    </row>
    <row r="42" spans="1:6" x14ac:dyDescent="0.25">
      <c r="A42" s="4">
        <f t="shared" si="3"/>
        <v>40</v>
      </c>
      <c r="B42" s="4" t="s">
        <v>27</v>
      </c>
      <c r="C42" s="4">
        <v>42</v>
      </c>
      <c r="D42" s="4" t="s">
        <v>10</v>
      </c>
      <c r="E42" s="4">
        <v>850</v>
      </c>
      <c r="F42" s="4">
        <f t="shared" si="2"/>
        <v>35700</v>
      </c>
    </row>
    <row r="43" spans="1:6" x14ac:dyDescent="0.25">
      <c r="A43" s="4">
        <f t="shared" si="3"/>
        <v>41</v>
      </c>
      <c r="B43" s="4" t="s">
        <v>28</v>
      </c>
      <c r="C43" s="4">
        <v>1</v>
      </c>
      <c r="D43" s="4" t="s">
        <v>10</v>
      </c>
      <c r="E43" s="4">
        <v>4550</v>
      </c>
      <c r="F43" s="4">
        <f t="shared" si="2"/>
        <v>4550</v>
      </c>
    </row>
    <row r="44" spans="1:6" x14ac:dyDescent="0.25">
      <c r="A44" s="4">
        <f t="shared" si="3"/>
        <v>42</v>
      </c>
      <c r="B44" s="4" t="s">
        <v>29</v>
      </c>
      <c r="C44" s="4">
        <v>3</v>
      </c>
      <c r="D44" s="4" t="s">
        <v>10</v>
      </c>
      <c r="E44" s="4">
        <v>1200</v>
      </c>
      <c r="F44" s="4">
        <f t="shared" si="2"/>
        <v>3600</v>
      </c>
    </row>
    <row r="45" spans="1:6" x14ac:dyDescent="0.25">
      <c r="A45" s="4">
        <f t="shared" si="3"/>
        <v>43</v>
      </c>
      <c r="B45" s="4" t="s">
        <v>30</v>
      </c>
      <c r="C45" s="4">
        <v>1</v>
      </c>
      <c r="D45" s="4" t="s">
        <v>10</v>
      </c>
      <c r="E45" s="4">
        <v>2000</v>
      </c>
      <c r="F45" s="4">
        <f t="shared" si="2"/>
        <v>2000</v>
      </c>
    </row>
    <row r="46" spans="1:6" x14ac:dyDescent="0.25">
      <c r="A46" s="17" t="s">
        <v>6</v>
      </c>
      <c r="B46" s="18"/>
      <c r="C46" s="18"/>
      <c r="D46" s="18"/>
      <c r="E46" s="19"/>
      <c r="F46" s="5">
        <f>SUM(F3:F45)</f>
        <v>667497.4</v>
      </c>
    </row>
    <row r="47" spans="1:6" ht="19.5" customHeight="1" x14ac:dyDescent="0.25">
      <c r="A47" s="20" t="s">
        <v>8</v>
      </c>
      <c r="B47" s="21"/>
      <c r="C47" s="21"/>
      <c r="D47" s="21"/>
      <c r="E47" s="22"/>
      <c r="F47" s="5">
        <f>F48-F46</f>
        <v>66749.740000000107</v>
      </c>
    </row>
    <row r="48" spans="1:6" x14ac:dyDescent="0.25">
      <c r="A48" s="23" t="s">
        <v>5</v>
      </c>
      <c r="B48" s="24"/>
      <c r="C48" s="24"/>
      <c r="D48" s="24"/>
      <c r="E48" s="25"/>
      <c r="F48" s="6">
        <f>F46*1.1</f>
        <v>734247.14000000013</v>
      </c>
    </row>
    <row r="49" spans="1:6" x14ac:dyDescent="0.25">
      <c r="A49" s="7"/>
      <c r="B49" s="8"/>
      <c r="C49" s="8"/>
      <c r="D49" s="8"/>
      <c r="E49" s="8"/>
      <c r="F49" s="7"/>
    </row>
    <row r="50" spans="1:6" x14ac:dyDescent="0.25">
      <c r="A50" s="7"/>
      <c r="B50" s="8"/>
      <c r="C50" s="8"/>
      <c r="D50" s="8"/>
      <c r="E50" s="8"/>
      <c r="F50" s="7"/>
    </row>
  </sheetData>
  <mergeCells count="4">
    <mergeCell ref="A48:E48"/>
    <mergeCell ref="A1:F1"/>
    <mergeCell ref="A46:E46"/>
    <mergeCell ref="A47:E47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2021-04-22T12:47:06Z</cp:lastPrinted>
  <dcterms:created xsi:type="dcterms:W3CDTF">2016-09-21T11:18:44Z</dcterms:created>
  <dcterms:modified xsi:type="dcterms:W3CDTF">2021-06-07T08:14:32Z</dcterms:modified>
</cp:coreProperties>
</file>