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9425" windowHeight="1042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/>
  <c r="F13"/>
  <c r="F12"/>
  <c r="F11"/>
  <c r="F10"/>
  <c r="F9"/>
  <c r="F8"/>
  <c r="F7"/>
  <c r="F6"/>
  <c r="F5"/>
  <c r="F4"/>
  <c r="F16" l="1"/>
  <c r="F15" s="1"/>
</calcChain>
</file>

<file path=xl/sharedStrings.xml><?xml version="1.0" encoding="utf-8"?>
<sst xmlns="http://schemas.openxmlformats.org/spreadsheetml/2006/main" count="30" uniqueCount="22">
  <si>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</si>
  <si>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</si>
  <si>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</si>
  <si>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</si>
  <si>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</si>
  <si>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</si>
  <si>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Одиниця виміру</t>
  </si>
  <si>
    <t>Непередбачені витрати (не менше 10%):</t>
  </si>
  <si>
    <t>SО-10.03 Тренажер "Комбі-1"(турнік та бруси). 1,24х1,4х2,3</t>
  </si>
  <si>
    <t>шт.</t>
  </si>
  <si>
    <t xml:space="preserve">            SО-10.14 Тренажер "Жим сидячи від грудей" 1,66х1,14х2,1</t>
  </si>
  <si>
    <t xml:space="preserve">            SО-10.15 Тренажер "Тяга зверху" 1,67х1,17х1,78</t>
  </si>
  <si>
    <t xml:space="preserve">            Тренажер "Гіперекстензія" 1,1х0,75х0,78</t>
  </si>
  <si>
    <t xml:space="preserve">            Тренажер "Бруси подвійні" 1,65х0,7х1,55</t>
  </si>
  <si>
    <t xml:space="preserve">            SО-10.22 Тренажер "Для м'язів преса" 1,6х1,4х1,0</t>
  </si>
  <si>
    <t xml:space="preserve">            SО-10.24 Тренажер "Верстат для преса" 1,3х1,3х2,1</t>
  </si>
  <si>
    <t xml:space="preserve">            SО-10.40 Тренажер "Турніки подвійні" 1,75х1,75х2,53</t>
  </si>
  <si>
    <t xml:space="preserve">            Підготовка основи під гумову плитку </t>
  </si>
  <si>
    <t>кв.м</t>
  </si>
  <si>
    <t xml:space="preserve">            Укладання гумового покриття 35мм</t>
  </si>
  <si>
    <t>Загальна вартість матеріалів/послуг з ПДВ ( 74809,50 грн.):</t>
  </si>
  <si>
    <t>Сюди впишіть назву вашого проєкту за адресою пров. Крушельницької 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</si>
</sst>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89" zoomScaleNormal="89" workbookViewId="0">
      <selection activeCell="E22" sqref="E22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21"/>
      <c r="B1" s="21"/>
      <c r="C1" s="21"/>
      <c r="D1" s="21"/>
      <c r="E1" s="21"/>
      <c r="F1" s="21"/>
    </row>
    <row r="2" spans="1:6">
      <c r="A2" s="9" t="s">
        <v>21</v>
      </c>
      <c r="B2" s="10"/>
      <c r="C2" s="10"/>
      <c r="D2" s="10"/>
      <c r="E2" s="10"/>
      <c r="F2" s="11"/>
    </row>
    <row r="3" spans="1:6" ht="54">
      <c r="A3" s="2" t="s">
        <v>0</v>
      </c>
      <c r="B3" s="3" t="s">
        <v>4</v>
      </c>
      <c r="C3" s="3" t="s">
        <v>2</v>
      </c>
      <c r="D3" s="3" t="s">
        <v>6</v>
      </c>
      <c r="E3" s="3" t="s">
        <v>1</v>
      </c>
      <c r="F3" s="3" t="s">
        <v>3</v>
      </c>
    </row>
    <row r="4" spans="1:6">
      <c r="A4" s="4">
        <v>1</v>
      </c>
      <c r="B4" s="4" t="s">
        <v>8</v>
      </c>
      <c r="C4" s="4">
        <v>1</v>
      </c>
      <c r="D4" s="4" t="s">
        <v>9</v>
      </c>
      <c r="E4" s="4">
        <v>19941</v>
      </c>
      <c r="F4" s="4">
        <f>C4*E4</f>
        <v>19941</v>
      </c>
    </row>
    <row r="5" spans="1:6">
      <c r="A5" s="4">
        <v>2</v>
      </c>
      <c r="B5" s="22" t="s">
        <v>10</v>
      </c>
      <c r="C5" s="4">
        <v>1</v>
      </c>
      <c r="D5" s="4" t="s">
        <v>9</v>
      </c>
      <c r="E5" s="4">
        <v>32844</v>
      </c>
      <c r="F5" s="4">
        <f t="shared" ref="F5:F13" si="0">C5*E5</f>
        <v>32844</v>
      </c>
    </row>
    <row r="6" spans="1:6">
      <c r="A6" s="4">
        <v>3</v>
      </c>
      <c r="B6" s="22" t="s">
        <v>11</v>
      </c>
      <c r="C6" s="4">
        <v>1</v>
      </c>
      <c r="D6" s="4" t="s">
        <v>9</v>
      </c>
      <c r="E6" s="4">
        <v>29325</v>
      </c>
      <c r="F6" s="4">
        <f t="shared" si="0"/>
        <v>29325</v>
      </c>
    </row>
    <row r="7" spans="1:6">
      <c r="A7" s="4">
        <v>4</v>
      </c>
      <c r="B7" s="22" t="s">
        <v>12</v>
      </c>
      <c r="C7" s="4">
        <v>1</v>
      </c>
      <c r="D7" s="4" t="s">
        <v>9</v>
      </c>
      <c r="E7" s="4">
        <v>9038</v>
      </c>
      <c r="F7" s="4">
        <f t="shared" si="0"/>
        <v>9038</v>
      </c>
    </row>
    <row r="8" spans="1:6">
      <c r="A8" s="4">
        <v>5</v>
      </c>
      <c r="B8" s="22" t="s">
        <v>13</v>
      </c>
      <c r="C8" s="4">
        <v>1</v>
      </c>
      <c r="D8" s="4" t="s">
        <v>9</v>
      </c>
      <c r="E8" s="4">
        <v>12750</v>
      </c>
      <c r="F8" s="4">
        <f t="shared" si="0"/>
        <v>12750</v>
      </c>
    </row>
    <row r="9" spans="1:6">
      <c r="A9" s="4">
        <v>6</v>
      </c>
      <c r="B9" s="22" t="s">
        <v>14</v>
      </c>
      <c r="C9" s="4">
        <v>1</v>
      </c>
      <c r="D9" s="4" t="s">
        <v>9</v>
      </c>
      <c r="E9" s="4">
        <v>20646</v>
      </c>
      <c r="F9" s="4">
        <f t="shared" si="0"/>
        <v>20646</v>
      </c>
    </row>
    <row r="10" spans="1:6">
      <c r="A10" s="4">
        <v>7</v>
      </c>
      <c r="B10" s="22" t="s">
        <v>15</v>
      </c>
      <c r="C10" s="4">
        <v>1</v>
      </c>
      <c r="D10" s="4" t="s">
        <v>9</v>
      </c>
      <c r="E10" s="4">
        <v>15484</v>
      </c>
      <c r="F10" s="4">
        <f t="shared" si="0"/>
        <v>15484</v>
      </c>
    </row>
    <row r="11" spans="1:6">
      <c r="A11" s="4">
        <v>8</v>
      </c>
      <c r="B11" s="22" t="s">
        <v>16</v>
      </c>
      <c r="C11" s="4">
        <v>1</v>
      </c>
      <c r="D11" s="4" t="s">
        <v>9</v>
      </c>
      <c r="E11" s="4">
        <v>20594</v>
      </c>
      <c r="F11" s="4">
        <f t="shared" si="0"/>
        <v>20594</v>
      </c>
    </row>
    <row r="12" spans="1:6">
      <c r="A12" s="4">
        <v>9</v>
      </c>
      <c r="B12" s="22" t="s">
        <v>17</v>
      </c>
      <c r="C12" s="4">
        <v>100</v>
      </c>
      <c r="D12" s="4" t="s">
        <v>18</v>
      </c>
      <c r="E12" s="4">
        <v>800</v>
      </c>
      <c r="F12" s="4">
        <f t="shared" si="0"/>
        <v>80000</v>
      </c>
    </row>
    <row r="13" spans="1:6">
      <c r="A13" s="4">
        <v>10</v>
      </c>
      <c r="B13" s="22" t="s">
        <v>19</v>
      </c>
      <c r="C13" s="4">
        <v>100</v>
      </c>
      <c r="D13" s="4" t="s">
        <v>18</v>
      </c>
      <c r="E13" s="4">
        <v>1295</v>
      </c>
      <c r="F13" s="4">
        <f t="shared" si="0"/>
        <v>129500</v>
      </c>
    </row>
    <row r="14" spans="1:6">
      <c r="A14" s="12" t="s">
        <v>20</v>
      </c>
      <c r="B14" s="13"/>
      <c r="C14" s="13"/>
      <c r="D14" s="13"/>
      <c r="E14" s="14"/>
      <c r="F14" s="5">
        <f>SUM(F4:F13)+74809.5</f>
        <v>444931.5</v>
      </c>
    </row>
    <row r="15" spans="1:6" ht="19.5" customHeight="1">
      <c r="A15" s="15" t="s">
        <v>7</v>
      </c>
      <c r="B15" s="16"/>
      <c r="C15" s="16"/>
      <c r="D15" s="16"/>
      <c r="E15" s="17"/>
      <c r="F15" s="5">
        <f>F16-F14</f>
        <v>44493.150000000023</v>
      </c>
    </row>
    <row r="16" spans="1:6">
      <c r="A16" s="18" t="s">
        <v>5</v>
      </c>
      <c r="B16" s="19"/>
      <c r="C16" s="19"/>
      <c r="D16" s="19"/>
      <c r="E16" s="20"/>
      <c r="F16" s="6">
        <f>F14*1.1</f>
        <v>489424.65</v>
      </c>
    </row>
    <row r="17" spans="1:6">
      <c r="A17" s="7"/>
      <c r="B17" s="8"/>
      <c r="C17" s="8"/>
      <c r="D17" s="8"/>
      <c r="E17" s="8"/>
      <c r="F17" s="7"/>
    </row>
    <row r="18" spans="1:6">
      <c r="A18" s="7"/>
      <c r="B18" s="8"/>
      <c r="C18" s="8"/>
      <c r="D18" s="8"/>
      <c r="E18" s="8"/>
      <c r="F18" s="7"/>
    </row>
  </sheetData>
  <mergeCells count="5">
    <mergeCell ref="A16:E16"/>
    <mergeCell ref="A1:F1"/>
    <mergeCell ref="A2:F2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2021-06-08T10:00:28Z</dcterms:modified>
</cp:coreProperties>
</file>