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Розрахунок бюджету проєкту 224" sheetId="1" r:id="rId1"/>
  </sheets>
  <definedNames>
    <definedName name="_xlnm.Print_Area" localSheetId="0">'Розрахунок бюджету проєкту 224'!$A$1:$F$25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18"/>
  <c r="F17"/>
  <c r="F16"/>
  <c r="F15"/>
  <c r="F14"/>
  <c r="F13"/>
  <c r="F21" l="1"/>
  <c r="F4"/>
  <c r="F5"/>
  <c r="F6"/>
  <c r="F7" l="1"/>
  <c r="F9" s="1"/>
  <c r="F23" s="1"/>
  <c r="F25" s="1"/>
  <c r="F8" l="1"/>
</calcChain>
</file>

<file path=xl/sharedStrings.xml><?xml version="1.0" encoding="utf-8"?>
<sst xmlns="http://schemas.openxmlformats.org/spreadsheetml/2006/main" count="41" uniqueCount="30">
  <si>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</si>
  <si>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</si>
  <si>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</si>
  <si>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</si>
  <si>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</si>
  <si>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</si>
  <si>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</si>
  <si>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</si>
  <si>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</si>
  <si>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</si>
  <si>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</si>
  <si>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</si>
  <si>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</si>
  <si>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</si>
  <si>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Наведення ладу у власній хатинці по проспекту Поля 27Д</t>
  </si>
  <si>
    <t xml:space="preserve">Ремонтні роботи стіни </t>
  </si>
  <si>
    <t>м.п.</t>
  </si>
  <si>
    <t>Ремонтні роботи откоси</t>
  </si>
  <si>
    <t>Ремонтні роботи стеля</t>
  </si>
  <si>
    <t xml:space="preserve">Шпаклівка гіпсова стартова Knauf HP Start 30 </t>
  </si>
  <si>
    <t>шт.</t>
  </si>
  <si>
    <t xml:space="preserve">Шпаклівка фінішна Knauf Polymer Finish </t>
  </si>
  <si>
    <t xml:space="preserve">Грунтовка Ceresit CT17 </t>
  </si>
  <si>
    <t>10л.</t>
  </si>
  <si>
    <t xml:space="preserve">Сітка фасадна </t>
  </si>
  <si>
    <t>рул.</t>
  </si>
  <si>
    <t xml:space="preserve">Кутник перфорований контрашульц </t>
  </si>
  <si>
    <t>Демонтаж плінтусів</t>
  </si>
  <si>
    <t xml:space="preserve">                          Ремонтні роботи стіни</t>
  </si>
  <si>
    <t>м2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</si>
</sst>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11" zoomScale="85" zoomScaleNormal="85" workbookViewId="0">
      <selection activeCell="A21" sqref="A21:XFD22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18.600000000000001">
      <c r="A1" s="27" t="s">
        <v>14</v>
      </c>
      <c r="B1" s="27"/>
      <c r="C1" s="27"/>
      <c r="D1" s="27"/>
      <c r="E1" s="27"/>
      <c r="F1" s="27"/>
    </row>
    <row r="2" spans="1:6" ht="54" customHeight="1">
      <c r="A2" s="18" t="s">
        <v>0</v>
      </c>
      <c r="B2" s="19" t="s">
        <v>8</v>
      </c>
      <c r="C2" s="19" t="s">
        <v>2</v>
      </c>
      <c r="D2" s="19" t="s">
        <v>4</v>
      </c>
      <c r="E2" s="20" t="s">
        <v>1</v>
      </c>
      <c r="F2" s="21" t="s">
        <v>9</v>
      </c>
    </row>
    <row r="3" spans="1:6" ht="15" customHeight="1">
      <c r="A3" s="18"/>
      <c r="B3" s="19"/>
      <c r="C3" s="19"/>
      <c r="D3" s="19"/>
      <c r="E3" s="20"/>
      <c r="F3" s="22"/>
    </row>
    <row r="4" spans="1:6" ht="16.8">
      <c r="A4" s="4">
        <v>1</v>
      </c>
      <c r="B4" s="6" t="s">
        <v>15</v>
      </c>
      <c r="C4" s="6">
        <v>920</v>
      </c>
      <c r="D4" s="6" t="s">
        <v>29</v>
      </c>
      <c r="E4" s="7">
        <v>430</v>
      </c>
      <c r="F4" s="7">
        <f>C4*E4</f>
        <v>395600</v>
      </c>
    </row>
    <row r="5" spans="1:6" ht="16.8">
      <c r="A5" s="4">
        <v>2</v>
      </c>
      <c r="B5" s="6" t="s">
        <v>17</v>
      </c>
      <c r="C5" s="6">
        <v>40</v>
      </c>
      <c r="D5" s="6" t="s">
        <v>29</v>
      </c>
      <c r="E5" s="7">
        <v>355</v>
      </c>
      <c r="F5" s="7">
        <f t="shared" ref="F5:F6" si="0">C5*E5</f>
        <v>14200</v>
      </c>
    </row>
    <row r="6" spans="1:6" ht="16.8">
      <c r="A6" s="4">
        <v>3</v>
      </c>
      <c r="B6" s="6" t="s">
        <v>18</v>
      </c>
      <c r="C6" s="6">
        <v>100</v>
      </c>
      <c r="D6" s="6" t="s">
        <v>29</v>
      </c>
      <c r="E6" s="7">
        <v>440</v>
      </c>
      <c r="F6" s="7">
        <f t="shared" si="0"/>
        <v>44000</v>
      </c>
    </row>
    <row r="7" spans="1:6" ht="18" customHeight="1">
      <c r="A7" s="12" t="s">
        <v>3</v>
      </c>
      <c r="B7" s="13"/>
      <c r="C7" s="13"/>
      <c r="D7" s="13"/>
      <c r="E7" s="14"/>
      <c r="F7" s="7">
        <f>SUM(F4:F6)</f>
        <v>453800</v>
      </c>
    </row>
    <row r="8" spans="1:6" ht="18" customHeight="1">
      <c r="A8" s="12" t="s">
        <v>7</v>
      </c>
      <c r="B8" s="13"/>
      <c r="C8" s="13"/>
      <c r="D8" s="13"/>
      <c r="E8" s="14"/>
      <c r="F8" s="7">
        <f>F9-F7</f>
        <v>45380.000000000058</v>
      </c>
    </row>
    <row r="9" spans="1:6" ht="18" customHeight="1">
      <c r="A9" s="15" t="s">
        <v>13</v>
      </c>
      <c r="B9" s="16"/>
      <c r="C9" s="16"/>
      <c r="D9" s="16"/>
      <c r="E9" s="17"/>
      <c r="F9" s="3">
        <f>F7*1.1</f>
        <v>499180.00000000006</v>
      </c>
    </row>
    <row r="10" spans="1:6" ht="16.8">
      <c r="A10" s="9"/>
      <c r="B10" s="26"/>
      <c r="C10" s="26"/>
      <c r="D10" s="26"/>
      <c r="E10" s="26"/>
      <c r="F10" s="26"/>
    </row>
    <row r="11" spans="1:6" ht="54" customHeight="1">
      <c r="A11" s="18" t="s">
        <v>0</v>
      </c>
      <c r="B11" s="19" t="s">
        <v>10</v>
      </c>
      <c r="C11" s="19" t="s">
        <v>2</v>
      </c>
      <c r="D11" s="19" t="s">
        <v>4</v>
      </c>
      <c r="E11" s="20" t="s">
        <v>1</v>
      </c>
      <c r="F11" s="21" t="s">
        <v>11</v>
      </c>
    </row>
    <row r="12" spans="1:6" ht="18" customHeight="1">
      <c r="A12" s="18"/>
      <c r="B12" s="19"/>
      <c r="C12" s="19"/>
      <c r="D12" s="19"/>
      <c r="E12" s="20"/>
      <c r="F12" s="22"/>
    </row>
    <row r="13" spans="1:6" ht="16.8">
      <c r="A13" s="4">
        <v>1</v>
      </c>
      <c r="B13" s="6" t="s">
        <v>19</v>
      </c>
      <c r="C13" s="6">
        <v>100</v>
      </c>
      <c r="D13" s="6" t="s">
        <v>20</v>
      </c>
      <c r="E13" s="7">
        <v>155</v>
      </c>
      <c r="F13" s="7">
        <f>C13*E13</f>
        <v>15500</v>
      </c>
    </row>
    <row r="14" spans="1:6" ht="16.8">
      <c r="A14" s="4">
        <v>2</v>
      </c>
      <c r="B14" s="6" t="s">
        <v>21</v>
      </c>
      <c r="C14" s="6">
        <v>65</v>
      </c>
      <c r="D14" s="6" t="s">
        <v>20</v>
      </c>
      <c r="E14" s="7">
        <v>290</v>
      </c>
      <c r="F14" s="7">
        <f t="shared" ref="F14:F20" si="1">C14*E14</f>
        <v>18850</v>
      </c>
    </row>
    <row r="15" spans="1:6" ht="16.8">
      <c r="A15" s="4">
        <v>3</v>
      </c>
      <c r="B15" s="6" t="s">
        <v>22</v>
      </c>
      <c r="C15" s="6">
        <v>36</v>
      </c>
      <c r="D15" s="6" t="s">
        <v>23</v>
      </c>
      <c r="E15" s="7">
        <v>275</v>
      </c>
      <c r="F15" s="7">
        <f t="shared" si="1"/>
        <v>9900</v>
      </c>
    </row>
    <row r="16" spans="1:6" ht="16.8">
      <c r="A16" s="4">
        <v>4</v>
      </c>
      <c r="B16" s="6" t="s">
        <v>24</v>
      </c>
      <c r="C16" s="6">
        <v>160</v>
      </c>
      <c r="D16" s="6" t="s">
        <v>25</v>
      </c>
      <c r="E16" s="7">
        <v>95</v>
      </c>
      <c r="F16" s="7">
        <f t="shared" si="1"/>
        <v>15200</v>
      </c>
    </row>
    <row r="17" spans="1:6" ht="16.8">
      <c r="A17" s="4">
        <v>5</v>
      </c>
      <c r="B17" s="6" t="s">
        <v>26</v>
      </c>
      <c r="C17" s="6">
        <v>250</v>
      </c>
      <c r="D17" s="6" t="s">
        <v>16</v>
      </c>
      <c r="E17" s="7">
        <v>10</v>
      </c>
      <c r="F17" s="7">
        <f t="shared" si="1"/>
        <v>2500</v>
      </c>
    </row>
    <row r="18" spans="1:6" ht="16.8">
      <c r="A18" s="4">
        <v>6</v>
      </c>
      <c r="B18" s="6" t="s">
        <v>27</v>
      </c>
      <c r="C18" s="6">
        <v>520</v>
      </c>
      <c r="D18" s="6" t="s">
        <v>16</v>
      </c>
      <c r="E18" s="7">
        <v>45</v>
      </c>
      <c r="F18" s="7">
        <f t="shared" si="1"/>
        <v>23400</v>
      </c>
    </row>
    <row r="19" spans="1:6" ht="16.8">
      <c r="A19" s="4">
        <v>7</v>
      </c>
      <c r="B19" s="6" t="s">
        <v>17</v>
      </c>
      <c r="C19" s="6">
        <v>330</v>
      </c>
      <c r="D19" s="6" t="s">
        <v>29</v>
      </c>
      <c r="E19" s="7">
        <v>355</v>
      </c>
      <c r="F19" s="7">
        <f t="shared" si="1"/>
        <v>117150</v>
      </c>
    </row>
    <row r="20" spans="1:6" ht="16.8">
      <c r="A20" s="4">
        <v>8</v>
      </c>
      <c r="B20" s="5" t="s">
        <v>28</v>
      </c>
      <c r="C20" s="6">
        <v>27</v>
      </c>
      <c r="D20" s="6" t="s">
        <v>29</v>
      </c>
      <c r="E20" s="7">
        <v>430</v>
      </c>
      <c r="F20" s="7">
        <f t="shared" si="1"/>
        <v>11610</v>
      </c>
    </row>
    <row r="21" spans="1:6" ht="16.8">
      <c r="A21" s="8"/>
      <c r="B21" s="13" t="s">
        <v>5</v>
      </c>
      <c r="C21" s="13"/>
      <c r="D21" s="13"/>
      <c r="E21" s="14"/>
      <c r="F21" s="7">
        <f>SUM(F13:F20)</f>
        <v>214110</v>
      </c>
    </row>
    <row r="23" spans="1:6" ht="18" customHeight="1">
      <c r="A23" s="12" t="s">
        <v>12</v>
      </c>
      <c r="B23" s="13"/>
      <c r="C23" s="13"/>
      <c r="D23" s="13"/>
      <c r="E23" s="14"/>
      <c r="F23" s="11">
        <f>F9+F21</f>
        <v>713290</v>
      </c>
    </row>
    <row r="25" spans="1:6" ht="17.399999999999999">
      <c r="A25" s="23" t="s">
        <v>6</v>
      </c>
      <c r="B25" s="24"/>
      <c r="C25" s="24"/>
      <c r="D25" s="24"/>
      <c r="E25" s="25"/>
      <c r="F25" s="10">
        <f>(100*F21)/F23</f>
        <v>30.017244038189236</v>
      </c>
    </row>
  </sheetData>
  <mergeCells count="20">
    <mergeCell ref="A7:E7"/>
    <mergeCell ref="D2:D3"/>
    <mergeCell ref="A1:F1"/>
    <mergeCell ref="A2:A3"/>
    <mergeCell ref="B2:B3"/>
    <mergeCell ref="C2:C3"/>
    <mergeCell ref="F2:F3"/>
    <mergeCell ref="E2:E3"/>
    <mergeCell ref="F11:F12"/>
    <mergeCell ref="A25:E25"/>
    <mergeCell ref="A23:E23"/>
    <mergeCell ref="B10:F10"/>
    <mergeCell ref="B21:E21"/>
    <mergeCell ref="A8:E8"/>
    <mergeCell ref="A9:E9"/>
    <mergeCell ref="A11:A12"/>
    <mergeCell ref="B11:B12"/>
    <mergeCell ref="C11:C12"/>
    <mergeCell ref="D11:D12"/>
    <mergeCell ref="E11:E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Розрахунок бюджету проєкту 224</vt:lpstr>
      <vt:lpstr>'Розрахунок бюджету проєкту 224'!Область_печати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Светлана</cp:lastModifiedBy>
  <cp:lastPrinted>2021-06-11T09:59:32Z</cp:lastPrinted>
  <dcterms:created xsi:type="dcterms:W3CDTF">2016-09-21T11:18:44Z</dcterms:created>
  <dcterms:modified xsi:type="dcterms:W3CDTF">2021-06-11T10:08:34Z</dcterms:modified>
</cp:coreProperties>
</file>