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Розрахунок бюджету проєкту ОСББ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5" i="1" l="1"/>
  <c r="F4" i="1"/>
  <c r="F5" i="1"/>
  <c r="F6" i="1" l="1"/>
  <c r="F8" i="1" s="1"/>
  <c r="F17" i="1" s="1"/>
  <c r="F19" i="1" s="1"/>
  <c r="F7" i="1" l="1"/>
</calcChain>
</file>

<file path=xl/sharedStrings.xml><?xml version="1.0" encoding="utf-8"?>
<sst xmlns="http://schemas.openxmlformats.org/spreadsheetml/2006/main" count="29" uniqueCount="20">
  <si>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</si>
  <si>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</si>
  <si>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</si>
  <si>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</si>
  <si>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</si>
  <si>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</si>
  <si>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</si>
  <si>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</si>
  <si>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</si>
  <si>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</si>
  <si>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</si>
  <si>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</si>
  <si>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</si>
  <si>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t>шт</t>
  </si>
  <si>
    <t>Відлив 1 500 х (200)</t>
  </si>
  <si>
    <t>Металопластикові вікна ширина 1 510; висота 1 950</t>
  </si>
  <si>
    <t>Металопластикові балконні двері ширина 1400; висота 2140</t>
  </si>
  <si>
    <t>Монтаж МПИ</t>
  </si>
  <si>
    <t>Металопластикові вікна та двері в буд. 198 по вул. Богомаза</t>
  </si>
  <si>
    <r>
      <t>Бюджет проєкту</t>
    </r>
    <r>
      <rPr>
        <b/>
        <sz val="14"/>
        <color theme="1"/>
        <rFont val="Century Gothic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</si>
</sst>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20" zoomScaleNormal="120" workbookViewId="0">
      <selection activeCell="A8" sqref="A8:E8"/>
    </sheetView>
  </sheetViews>
  <sheetFormatPr defaultRowHeight="15.75" x14ac:dyDescent="0.2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7" width="23.85546875" style="1" customWidth="1"/>
    <col min="8" max="16384" width="9.140625" style="1"/>
  </cols>
  <sheetData>
    <row r="1" spans="1:6" ht="18" x14ac:dyDescent="0.25">
      <c r="A1" s="14" t="s">
        <v>18</v>
      </c>
      <c r="B1" s="14"/>
      <c r="C1" s="14"/>
      <c r="D1" s="14"/>
      <c r="E1" s="14"/>
      <c r="F1" s="14"/>
    </row>
    <row r="2" spans="1:6" ht="54" customHeight="1" x14ac:dyDescent="0.25">
      <c r="A2" s="15" t="s">
        <v>0</v>
      </c>
      <c r="B2" s="13" t="s">
        <v>8</v>
      </c>
      <c r="C2" s="13" t="s">
        <v>2</v>
      </c>
      <c r="D2" s="13" t="s">
        <v>4</v>
      </c>
      <c r="E2" s="22" t="s">
        <v>1</v>
      </c>
      <c r="F2" s="16" t="s">
        <v>9</v>
      </c>
    </row>
    <row r="3" spans="1:6" ht="15" customHeight="1" x14ac:dyDescent="0.25">
      <c r="A3" s="15"/>
      <c r="B3" s="13"/>
      <c r="C3" s="13"/>
      <c r="D3" s="13"/>
      <c r="E3" s="22"/>
      <c r="F3" s="17"/>
    </row>
    <row r="4" spans="1:6" ht="18" x14ac:dyDescent="0.25">
      <c r="A4" s="4">
        <v>1</v>
      </c>
      <c r="B4" s="26" t="s">
        <v>15</v>
      </c>
      <c r="C4" s="26">
        <v>8</v>
      </c>
      <c r="D4" s="26" t="s">
        <v>13</v>
      </c>
      <c r="E4" s="26">
        <v>6342.68</v>
      </c>
      <c r="F4" s="26">
        <f>C4*E4</f>
        <v>50741.440000000002</v>
      </c>
    </row>
    <row r="5" spans="1:6" ht="18.75" customHeight="1" x14ac:dyDescent="0.25">
      <c r="A5" s="4">
        <v>2</v>
      </c>
      <c r="B5" s="26" t="s">
        <v>16</v>
      </c>
      <c r="C5" s="26">
        <v>11</v>
      </c>
      <c r="D5" s="26" t="s">
        <v>13</v>
      </c>
      <c r="E5" s="26">
        <v>6952.3</v>
      </c>
      <c r="F5" s="26">
        <f t="shared" ref="F5" si="0">C5*E5</f>
        <v>76475.3</v>
      </c>
    </row>
    <row r="6" spans="1:6" ht="18" customHeight="1" x14ac:dyDescent="0.25">
      <c r="A6" s="10" t="s">
        <v>3</v>
      </c>
      <c r="B6" s="11"/>
      <c r="C6" s="11"/>
      <c r="D6" s="11"/>
      <c r="E6" s="12"/>
      <c r="F6" s="5">
        <f>SUM(F4:F5)</f>
        <v>127216.74</v>
      </c>
    </row>
    <row r="7" spans="1:6" ht="18" customHeight="1" x14ac:dyDescent="0.25">
      <c r="A7" s="10" t="s">
        <v>7</v>
      </c>
      <c r="B7" s="11"/>
      <c r="C7" s="11"/>
      <c r="D7" s="11"/>
      <c r="E7" s="12"/>
      <c r="F7" s="5">
        <f>F8-F6</f>
        <v>12721.674000000014</v>
      </c>
    </row>
    <row r="8" spans="1:6" ht="18" customHeight="1" x14ac:dyDescent="0.25">
      <c r="A8" s="23" t="s">
        <v>19</v>
      </c>
      <c r="B8" s="24"/>
      <c r="C8" s="24"/>
      <c r="D8" s="24"/>
      <c r="E8" s="25"/>
      <c r="F8" s="3">
        <f>F6*1.1</f>
        <v>139938.41400000002</v>
      </c>
    </row>
    <row r="9" spans="1:6" ht="18" x14ac:dyDescent="0.25">
      <c r="A9" s="7"/>
      <c r="B9" s="21"/>
      <c r="C9" s="21"/>
      <c r="D9" s="21"/>
      <c r="E9" s="21"/>
      <c r="F9" s="21"/>
    </row>
    <row r="10" spans="1:6" ht="54" customHeight="1" x14ac:dyDescent="0.25">
      <c r="A10" s="15" t="s">
        <v>0</v>
      </c>
      <c r="B10" s="13" t="s">
        <v>10</v>
      </c>
      <c r="C10" s="13" t="s">
        <v>2</v>
      </c>
      <c r="D10" s="13" t="s">
        <v>4</v>
      </c>
      <c r="E10" s="22" t="s">
        <v>1</v>
      </c>
      <c r="F10" s="16" t="s">
        <v>11</v>
      </c>
    </row>
    <row r="11" spans="1:6" ht="18" customHeight="1" x14ac:dyDescent="0.25">
      <c r="A11" s="15"/>
      <c r="B11" s="13"/>
      <c r="C11" s="13"/>
      <c r="D11" s="13"/>
      <c r="E11" s="22"/>
      <c r="F11" s="17"/>
    </row>
    <row r="12" spans="1:6" ht="18" x14ac:dyDescent="0.25">
      <c r="A12" s="4">
        <v>1</v>
      </c>
      <c r="B12" s="26" t="s">
        <v>17</v>
      </c>
      <c r="C12" s="26">
        <v>1</v>
      </c>
      <c r="D12" s="26" t="s">
        <v>13</v>
      </c>
      <c r="E12" s="26">
        <v>25030</v>
      </c>
      <c r="F12" s="26">
        <f>C12*E12</f>
        <v>25030</v>
      </c>
    </row>
    <row r="13" spans="1:6" ht="20.25" customHeight="1" x14ac:dyDescent="0.25">
      <c r="A13" s="4">
        <v>2</v>
      </c>
      <c r="B13" s="26" t="s">
        <v>16</v>
      </c>
      <c r="C13" s="26">
        <v>5</v>
      </c>
      <c r="D13" s="26" t="s">
        <v>13</v>
      </c>
      <c r="E13" s="26">
        <v>6952.3</v>
      </c>
      <c r="F13" s="26">
        <f t="shared" ref="F13:F14" si="1">C13*E13</f>
        <v>34761.5</v>
      </c>
    </row>
    <row r="14" spans="1:6" ht="18" x14ac:dyDescent="0.25">
      <c r="A14" s="4">
        <v>3</v>
      </c>
      <c r="B14" s="26" t="s">
        <v>14</v>
      </c>
      <c r="C14" s="26">
        <v>8</v>
      </c>
      <c r="D14" s="26" t="s">
        <v>13</v>
      </c>
      <c r="E14" s="26">
        <v>99.26</v>
      </c>
      <c r="F14" s="26">
        <f t="shared" si="1"/>
        <v>794.08</v>
      </c>
    </row>
    <row r="15" spans="1:6" ht="18" x14ac:dyDescent="0.25">
      <c r="A15" s="6"/>
      <c r="B15" s="11" t="s">
        <v>5</v>
      </c>
      <c r="C15" s="11"/>
      <c r="D15" s="11"/>
      <c r="E15" s="12"/>
      <c r="F15" s="5">
        <f>SUM(F12:F14)</f>
        <v>60585.58</v>
      </c>
    </row>
    <row r="17" spans="1:6" ht="18" customHeight="1" x14ac:dyDescent="0.25">
      <c r="A17" s="10" t="s">
        <v>12</v>
      </c>
      <c r="B17" s="11"/>
      <c r="C17" s="11"/>
      <c r="D17" s="11"/>
      <c r="E17" s="12"/>
      <c r="F17" s="9">
        <f>F8+F15</f>
        <v>200523.99400000001</v>
      </c>
    </row>
    <row r="19" spans="1:6" ht="18" x14ac:dyDescent="0.25">
      <c r="A19" s="18" t="s">
        <v>6</v>
      </c>
      <c r="B19" s="19"/>
      <c r="C19" s="19"/>
      <c r="D19" s="19"/>
      <c r="E19" s="20"/>
      <c r="F19" s="8">
        <f>(100*F15)/F17</f>
        <v>30.213631192684101</v>
      </c>
    </row>
  </sheetData>
  <mergeCells count="20">
    <mergeCell ref="A7:E7"/>
    <mergeCell ref="A8:E8"/>
    <mergeCell ref="A10:A11"/>
    <mergeCell ref="B10:B11"/>
    <mergeCell ref="C10:C11"/>
    <mergeCell ref="D10:D11"/>
    <mergeCell ref="E10:E11"/>
    <mergeCell ref="F10:F11"/>
    <mergeCell ref="A19:E19"/>
    <mergeCell ref="A17:E17"/>
    <mergeCell ref="B9:F9"/>
    <mergeCell ref="B15:E15"/>
    <mergeCell ref="A6:E6"/>
    <mergeCell ref="D2:D3"/>
    <mergeCell ref="A1:F1"/>
    <mergeCell ref="A2:A3"/>
    <mergeCell ref="B2:B3"/>
    <mergeCell ref="C2:C3"/>
    <mergeCell ref="F2:F3"/>
    <mergeCell ref="E2:E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2021-06-05T08:39:10Z</dcterms:modified>
</cp:coreProperties>
</file>