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Дмитро Григорович\Desktop\"/>
    </mc:Choice>
  </mc:AlternateContent>
  <xr:revisionPtr revIDLastSave="0" documentId="8_{E0B54BD5-9C09-42F2-8351-19687A8893E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Бюджет проєкту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" i="1" l="1"/>
  <c r="F4" i="1"/>
  <c r="F5" i="1"/>
  <c r="F6" i="1"/>
  <c r="F7" i="1"/>
  <c r="F8" i="1"/>
  <c r="F30" i="1" l="1"/>
  <c r="F32" i="1" s="1"/>
  <c r="F31" i="1" l="1"/>
</calcChain>
</file>

<file path=xl/sharedStrings.xml><?xml version="1.0" encoding="utf-8"?>
<sst xmlns="http://schemas.openxmlformats.org/spreadsheetml/2006/main" count="64" uniqueCount="38">
  <si>
    <t>№ 
п/п</t>
  </si>
  <si>
    <t>Ціна за одиницю, грн</t>
  </si>
  <si>
    <t>Необхідна 
кількість</t>
  </si>
  <si>
    <t>Вид матеріалу / послуги</t>
  </si>
  <si>
    <t>Бюжет проєкту:</t>
  </si>
  <si>
    <t>Загальна вартість матеріалів/послуг :</t>
  </si>
  <si>
    <t>Одиниця виміру</t>
  </si>
  <si>
    <t>Непередбачені витрати (не менше 10%):</t>
  </si>
  <si>
    <t>Хірургічний інструментарій майбутнього у КЗ «Міська клінічна лікарня №4» ДМР</t>
  </si>
  <si>
    <t>шт.</t>
  </si>
  <si>
    <t xml:space="preserve">ФОРЕСТЕР-БЕЛЛЕНГР ТАМПОН. КОРЦАНГ ERПРЯМ. 180MM </t>
  </si>
  <si>
    <t xml:space="preserve">ПІНЦЕТ АНАТОМІЧНИЙ СЕРЕД. ШИРОК. 250MM </t>
  </si>
  <si>
    <t xml:space="preserve">ХІРУРГ. НОЖИЦІ ВИГНУТІ Т/Т 145MM </t>
  </si>
  <si>
    <t xml:space="preserve">ТОННІС-АДСОН НОЖИЦІ ДЕЛ. ВИГНУТІ 175MM </t>
  </si>
  <si>
    <t xml:space="preserve">ДОЄН КИШКОВИЙ ЗАТИСКАЧ ПРЯМ. 165MM </t>
  </si>
  <si>
    <t>ХЕГАР ГОЛКОТРИМАЧ 205MM</t>
  </si>
  <si>
    <t>ЛОУРЕНС ГОЛКОТРИМАЧ 150MM</t>
  </si>
  <si>
    <t xml:space="preserve">КОХЕР ЗАТИСКАЧ ВИГН. 1X2140MM </t>
  </si>
  <si>
    <t xml:space="preserve">КОХЕР ЗАТИСКАЧ ВИГН. 1X2 150MM </t>
  </si>
  <si>
    <t xml:space="preserve">МІКУЛІЧ ПЕРІТОНЕАЛ. ЗАТИСКАЧ ВИГНУТ. 185MM </t>
  </si>
  <si>
    <t xml:space="preserve">ФОРЕСТЕР ТАМПОН. КОРЦАНГ ТОНКИЙ ПРЯМ. 245MM </t>
  </si>
  <si>
    <t xml:space="preserve">МЕТЦЕНБАУМ НОЖИЦІ ВИГНУТІ 200MM </t>
  </si>
  <si>
    <t>РУЧКА СКАЛЬПЕЛЯ №3 ГРАДУЙОВАНА</t>
  </si>
  <si>
    <t xml:space="preserve">НЕЛЬСОН-МЕТЦЕНБАУМ НОЖИЦІ ВИГНУТІ 230MM </t>
  </si>
  <si>
    <t>ФАРАБЕУФ РЕТРАКТОР S25X10/32X12-22X10/28X12</t>
  </si>
  <si>
    <t>РЕТРАКТОР ТЮДОР-ЕДВАРД 55X47MM</t>
  </si>
  <si>
    <t>ФОЛЬКМАН РЕТРАКТОР 4-ЗУБ. ТУП. 8X19MM 220MM</t>
  </si>
  <si>
    <t>ФОЛЬКМАН РЕТРАКТОР 4-ЗУБ. ГОСТР. 9X19MM222MM</t>
  </si>
  <si>
    <t xml:space="preserve">КЕЛЛІ АБДОМІНАЛ. РЕТРАКТОР 155X57MM </t>
  </si>
  <si>
    <t xml:space="preserve">ТАФФІР РЕТРАКТОР ПОТУЖ. 58X64MM 216MM </t>
  </si>
  <si>
    <t xml:space="preserve">БАУМАН ЗОНД ДВОКОНЕЧН. 1. 8MM /1. 9MM 130MM </t>
  </si>
  <si>
    <t>ЗОНД З ЯЗИК. ПРЯМ. 130MM</t>
  </si>
  <si>
    <t>ЗОНД ОЧН. 2. 5MM 160MM</t>
  </si>
  <si>
    <t>НИРКОВ. ЛОТОК 275MM 750MЛ</t>
  </si>
  <si>
    <t xml:space="preserve">ХЕЙВУД-СМІТ ПІНЦЕТ 210MM </t>
  </si>
  <si>
    <t>Кліпаплікатор лапароскопічний для DS кліпс, L 12/310MM</t>
  </si>
  <si>
    <t>КЛІПСА ЛІГАТУРНА ПОДВІЙНА, РОЗМІР L, 12 КАРТРИДЖІВ ПО 6 КЛІПС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</si>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</sst>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UAH&quot;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Century Gothic"/>
      <family val="2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0" fillId="0" borderId="1" xfId="0" applyBorder="1" applyProtection="1">
      <protection hidden="1"/>
    </xf>
    <xf numFmtId="164" fontId="0" fillId="0" borderId="1" xfId="0" applyNumberFormat="1" applyBorder="1" applyProtection="1">
      <protection hidden="1"/>
    </xf>
    <xf numFmtId="0" fontId="6" fillId="0" borderId="1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zoomScale="85" zoomScaleNormal="85" workbookViewId="0">
      <selection activeCell="F34" sqref="F34"/>
    </sheetView>
  </sheetViews>
  <sheetFormatPr defaultColWidth="9.140625" defaultRowHeight="18" x14ac:dyDescent="0.25"/>
  <cols>
    <col min="1" max="1" width="5.85546875" style="1" customWidth="1"/>
    <col min="2" max="2" width="98.140625" style="1" customWidth="1"/>
    <col min="3" max="3" width="15.5703125" style="1" customWidth="1"/>
    <col min="4" max="4" width="14.7109375" style="1" customWidth="1"/>
    <col min="5" max="5" width="18.7109375" style="1" customWidth="1"/>
    <col min="6" max="6" width="16.5703125" style="1" customWidth="1"/>
    <col min="7" max="16384" width="9.140625" style="1"/>
  </cols>
  <sheetData>
    <row r="1" spans="1:6" x14ac:dyDescent="0.25">
      <c r="A1" s="12" t="s">
        <v>8</v>
      </c>
      <c r="B1" s="13"/>
      <c r="C1" s="13"/>
      <c r="D1" s="13"/>
      <c r="E1" s="13"/>
      <c r="F1" s="14"/>
    </row>
    <row r="2" spans="1:6" ht="28.5" x14ac:dyDescent="0.25">
      <c r="A2" s="5" t="s">
        <v>0</v>
      </c>
      <c r="B2" s="6" t="s">
        <v>3</v>
      </c>
      <c r="C2" s="6" t="s">
        <v>2</v>
      </c>
      <c r="D2" s="6" t="s">
        <v>6</v>
      </c>
      <c r="E2" s="6" t="s">
        <v>1</v>
      </c>
      <c r="F2" s="6" t="s">
        <v>37</v>
      </c>
    </row>
    <row r="3" spans="1:6" x14ac:dyDescent="0.25">
      <c r="A3" s="4">
        <v>1</v>
      </c>
      <c r="B3" s="21" t="s">
        <v>10</v>
      </c>
      <c r="C3" s="23">
        <v>15</v>
      </c>
      <c r="D3" s="4" t="s">
        <v>9</v>
      </c>
      <c r="E3" s="22">
        <v>2232.6</v>
      </c>
      <c r="F3" s="4">
        <f t="shared" ref="F3:F29" si="0">C3*E3</f>
        <v>33489</v>
      </c>
    </row>
    <row r="4" spans="1:6" x14ac:dyDescent="0.25">
      <c r="A4" s="4">
        <v>2</v>
      </c>
      <c r="B4" s="21" t="s">
        <v>11</v>
      </c>
      <c r="C4" s="23">
        <v>9</v>
      </c>
      <c r="D4" s="4" t="s">
        <v>9</v>
      </c>
      <c r="E4" s="22">
        <v>970</v>
      </c>
      <c r="F4" s="4">
        <f t="shared" si="0"/>
        <v>8730</v>
      </c>
    </row>
    <row r="5" spans="1:6" x14ac:dyDescent="0.25">
      <c r="A5" s="4">
        <v>3</v>
      </c>
      <c r="B5" s="21" t="s">
        <v>12</v>
      </c>
      <c r="C5" s="23">
        <v>10</v>
      </c>
      <c r="D5" s="4" t="s">
        <v>9</v>
      </c>
      <c r="E5" s="22">
        <v>1065.6000000000001</v>
      </c>
      <c r="F5" s="4">
        <f t="shared" si="0"/>
        <v>10656.000000000002</v>
      </c>
    </row>
    <row r="6" spans="1:6" x14ac:dyDescent="0.25">
      <c r="A6" s="4">
        <v>4</v>
      </c>
      <c r="B6" s="21" t="s">
        <v>13</v>
      </c>
      <c r="C6" s="23">
        <v>8</v>
      </c>
      <c r="D6" s="4" t="s">
        <v>9</v>
      </c>
      <c r="E6" s="22">
        <v>2976.9</v>
      </c>
      <c r="F6" s="4">
        <f t="shared" si="0"/>
        <v>23815.200000000001</v>
      </c>
    </row>
    <row r="7" spans="1:6" x14ac:dyDescent="0.25">
      <c r="A7" s="4">
        <v>5</v>
      </c>
      <c r="B7" s="21" t="s">
        <v>14</v>
      </c>
      <c r="C7" s="23">
        <v>9</v>
      </c>
      <c r="D7" s="4" t="s">
        <v>9</v>
      </c>
      <c r="E7" s="22">
        <v>5114.1000000000004</v>
      </c>
      <c r="F7" s="4">
        <f t="shared" si="0"/>
        <v>46026.9</v>
      </c>
    </row>
    <row r="8" spans="1:6" x14ac:dyDescent="0.25">
      <c r="A8" s="4">
        <v>6</v>
      </c>
      <c r="B8" s="21" t="s">
        <v>15</v>
      </c>
      <c r="C8" s="23">
        <v>8</v>
      </c>
      <c r="D8" s="4" t="s">
        <v>9</v>
      </c>
      <c r="E8" s="22">
        <v>2695.2000000000003</v>
      </c>
      <c r="F8" s="4">
        <f t="shared" si="0"/>
        <v>21561.600000000002</v>
      </c>
    </row>
    <row r="9" spans="1:6" x14ac:dyDescent="0.25">
      <c r="A9" s="4">
        <v>7</v>
      </c>
      <c r="B9" s="21" t="s">
        <v>16</v>
      </c>
      <c r="C9" s="23">
        <v>10</v>
      </c>
      <c r="D9" s="4" t="s">
        <v>9</v>
      </c>
      <c r="E9" s="22">
        <v>1865.1000000000001</v>
      </c>
      <c r="F9" s="4">
        <f t="shared" si="0"/>
        <v>18651</v>
      </c>
    </row>
    <row r="10" spans="1:6" x14ac:dyDescent="0.25">
      <c r="A10" s="4">
        <v>8</v>
      </c>
      <c r="B10" s="21" t="s">
        <v>17</v>
      </c>
      <c r="C10" s="23">
        <v>8</v>
      </c>
      <c r="D10" s="4" t="s">
        <v>9</v>
      </c>
      <c r="E10" s="22">
        <v>1538.4</v>
      </c>
      <c r="F10" s="4">
        <f t="shared" si="0"/>
        <v>12307.2</v>
      </c>
    </row>
    <row r="11" spans="1:6" x14ac:dyDescent="0.25">
      <c r="A11" s="4">
        <v>9</v>
      </c>
      <c r="B11" s="21" t="s">
        <v>18</v>
      </c>
      <c r="C11" s="23">
        <v>8</v>
      </c>
      <c r="D11" s="4" t="s">
        <v>9</v>
      </c>
      <c r="E11" s="22">
        <v>2066.6999999999998</v>
      </c>
      <c r="F11" s="4">
        <f t="shared" si="0"/>
        <v>16533.599999999999</v>
      </c>
    </row>
    <row r="12" spans="1:6" x14ac:dyDescent="0.25">
      <c r="A12" s="4">
        <v>10</v>
      </c>
      <c r="B12" s="21" t="s">
        <v>19</v>
      </c>
      <c r="C12" s="23">
        <v>6</v>
      </c>
      <c r="D12" s="4" t="s">
        <v>9</v>
      </c>
      <c r="E12" s="22">
        <v>3886.8</v>
      </c>
      <c r="F12" s="4">
        <f t="shared" si="0"/>
        <v>23320.800000000003</v>
      </c>
    </row>
    <row r="13" spans="1:6" x14ac:dyDescent="0.25">
      <c r="A13" s="4">
        <v>11</v>
      </c>
      <c r="B13" s="21" t="s">
        <v>20</v>
      </c>
      <c r="C13" s="23">
        <v>8</v>
      </c>
      <c r="D13" s="4" t="s">
        <v>9</v>
      </c>
      <c r="E13" s="22">
        <v>2071.8000000000002</v>
      </c>
      <c r="F13" s="4">
        <f t="shared" si="0"/>
        <v>16574.400000000001</v>
      </c>
    </row>
    <row r="14" spans="1:6" x14ac:dyDescent="0.25">
      <c r="A14" s="4">
        <v>12</v>
      </c>
      <c r="B14" s="21" t="s">
        <v>21</v>
      </c>
      <c r="C14" s="23">
        <v>8</v>
      </c>
      <c r="D14" s="4" t="s">
        <v>9</v>
      </c>
      <c r="E14" s="22">
        <v>1775.1000000000001</v>
      </c>
      <c r="F14" s="4">
        <f t="shared" si="0"/>
        <v>14200.800000000001</v>
      </c>
    </row>
    <row r="15" spans="1:6" x14ac:dyDescent="0.25">
      <c r="A15" s="4">
        <v>13</v>
      </c>
      <c r="B15" s="21" t="s">
        <v>22</v>
      </c>
      <c r="C15" s="23">
        <v>15</v>
      </c>
      <c r="D15" s="4" t="s">
        <v>9</v>
      </c>
      <c r="E15" s="22">
        <v>362.4</v>
      </c>
      <c r="F15" s="4">
        <f t="shared" si="0"/>
        <v>5436</v>
      </c>
    </row>
    <row r="16" spans="1:6" x14ac:dyDescent="0.25">
      <c r="A16" s="4">
        <v>14</v>
      </c>
      <c r="B16" s="21" t="s">
        <v>23</v>
      </c>
      <c r="C16" s="23">
        <v>7</v>
      </c>
      <c r="D16" s="4" t="s">
        <v>9</v>
      </c>
      <c r="E16" s="22">
        <v>3288</v>
      </c>
      <c r="F16" s="4">
        <f t="shared" si="0"/>
        <v>23016</v>
      </c>
    </row>
    <row r="17" spans="1:6" x14ac:dyDescent="0.25">
      <c r="A17" s="4">
        <v>15</v>
      </c>
      <c r="B17" s="21" t="s">
        <v>24</v>
      </c>
      <c r="C17" s="23">
        <v>12</v>
      </c>
      <c r="D17" s="4" t="s">
        <v>9</v>
      </c>
      <c r="E17" s="22">
        <v>1186.5</v>
      </c>
      <c r="F17" s="4">
        <f t="shared" si="0"/>
        <v>14238</v>
      </c>
    </row>
    <row r="18" spans="1:6" x14ac:dyDescent="0.25">
      <c r="A18" s="4">
        <v>16</v>
      </c>
      <c r="B18" s="21" t="s">
        <v>25</v>
      </c>
      <c r="C18" s="23">
        <v>1</v>
      </c>
      <c r="D18" s="4" t="s">
        <v>9</v>
      </c>
      <c r="E18" s="22">
        <v>10997.1</v>
      </c>
      <c r="F18" s="4">
        <f t="shared" si="0"/>
        <v>10997.1</v>
      </c>
    </row>
    <row r="19" spans="1:6" x14ac:dyDescent="0.25">
      <c r="A19" s="4">
        <v>17</v>
      </c>
      <c r="B19" s="21" t="s">
        <v>26</v>
      </c>
      <c r="C19" s="23">
        <v>4</v>
      </c>
      <c r="D19" s="4" t="s">
        <v>9</v>
      </c>
      <c r="E19" s="22">
        <v>2821.2000000000003</v>
      </c>
      <c r="F19" s="4">
        <f t="shared" si="0"/>
        <v>11284.800000000001</v>
      </c>
    </row>
    <row r="20" spans="1:6" x14ac:dyDescent="0.25">
      <c r="A20" s="4">
        <v>18</v>
      </c>
      <c r="B20" s="21" t="s">
        <v>27</v>
      </c>
      <c r="C20" s="23">
        <v>4</v>
      </c>
      <c r="D20" s="4" t="s">
        <v>9</v>
      </c>
      <c r="E20" s="22">
        <v>2821.2000000000003</v>
      </c>
      <c r="F20" s="4">
        <f t="shared" si="0"/>
        <v>11284.800000000001</v>
      </c>
    </row>
    <row r="21" spans="1:6" x14ac:dyDescent="0.25">
      <c r="A21" s="4">
        <v>19</v>
      </c>
      <c r="B21" s="21" t="s">
        <v>28</v>
      </c>
      <c r="C21" s="23">
        <v>1</v>
      </c>
      <c r="D21" s="4" t="s">
        <v>9</v>
      </c>
      <c r="E21" s="22">
        <v>9404.7000000000007</v>
      </c>
      <c r="F21" s="4">
        <f t="shared" si="0"/>
        <v>9404.7000000000007</v>
      </c>
    </row>
    <row r="22" spans="1:6" x14ac:dyDescent="0.25">
      <c r="A22" s="4">
        <v>20</v>
      </c>
      <c r="B22" s="21" t="s">
        <v>29</v>
      </c>
      <c r="C22" s="23">
        <v>1</v>
      </c>
      <c r="D22" s="4" t="s">
        <v>9</v>
      </c>
      <c r="E22" s="22">
        <v>4893</v>
      </c>
      <c r="F22" s="4">
        <f t="shared" si="0"/>
        <v>4893</v>
      </c>
    </row>
    <row r="23" spans="1:6" x14ac:dyDescent="0.25">
      <c r="A23" s="4">
        <v>21</v>
      </c>
      <c r="B23" s="21" t="s">
        <v>30</v>
      </c>
      <c r="C23" s="23">
        <v>5</v>
      </c>
      <c r="D23" s="4" t="s">
        <v>9</v>
      </c>
      <c r="E23" s="22">
        <v>1453.5</v>
      </c>
      <c r="F23" s="4">
        <f t="shared" si="0"/>
        <v>7267.5</v>
      </c>
    </row>
    <row r="24" spans="1:6" x14ac:dyDescent="0.25">
      <c r="A24" s="4">
        <v>22</v>
      </c>
      <c r="B24" s="21" t="s">
        <v>31</v>
      </c>
      <c r="C24" s="23">
        <v>5</v>
      </c>
      <c r="D24" s="4" t="s">
        <v>9</v>
      </c>
      <c r="E24" s="22">
        <v>819.9</v>
      </c>
      <c r="F24" s="4">
        <f t="shared" si="0"/>
        <v>4099.5</v>
      </c>
    </row>
    <row r="25" spans="1:6" x14ac:dyDescent="0.25">
      <c r="A25" s="4">
        <v>23</v>
      </c>
      <c r="B25" s="21" t="s">
        <v>32</v>
      </c>
      <c r="C25" s="23">
        <v>6</v>
      </c>
      <c r="D25" s="4" t="s">
        <v>9</v>
      </c>
      <c r="E25" s="22">
        <v>1056.3</v>
      </c>
      <c r="F25" s="4">
        <f t="shared" si="0"/>
        <v>6337.7999999999993</v>
      </c>
    </row>
    <row r="26" spans="1:6" x14ac:dyDescent="0.25">
      <c r="A26" s="4">
        <v>24</v>
      </c>
      <c r="B26" s="21" t="s">
        <v>33</v>
      </c>
      <c r="C26" s="23">
        <v>3</v>
      </c>
      <c r="D26" s="4" t="s">
        <v>9</v>
      </c>
      <c r="E26" s="22">
        <v>675.6</v>
      </c>
      <c r="F26" s="4">
        <f t="shared" si="0"/>
        <v>2026.8000000000002</v>
      </c>
    </row>
    <row r="27" spans="1:6" x14ac:dyDescent="0.25">
      <c r="A27" s="4">
        <v>25</v>
      </c>
      <c r="B27" s="21" t="s">
        <v>34</v>
      </c>
      <c r="C27" s="23">
        <v>3</v>
      </c>
      <c r="D27" s="4" t="s">
        <v>9</v>
      </c>
      <c r="E27" s="22">
        <v>5254.5</v>
      </c>
      <c r="F27" s="4">
        <f t="shared" si="0"/>
        <v>15763.5</v>
      </c>
    </row>
    <row r="28" spans="1:6" x14ac:dyDescent="0.25">
      <c r="A28" s="4">
        <v>26</v>
      </c>
      <c r="B28" s="21" t="s">
        <v>35</v>
      </c>
      <c r="C28" s="23">
        <v>1</v>
      </c>
      <c r="D28" s="4" t="s">
        <v>9</v>
      </c>
      <c r="E28" s="22">
        <v>35840.100000000006</v>
      </c>
      <c r="F28" s="4">
        <f t="shared" si="0"/>
        <v>35840.100000000006</v>
      </c>
    </row>
    <row r="29" spans="1:6" x14ac:dyDescent="0.25">
      <c r="A29" s="4">
        <v>27</v>
      </c>
      <c r="B29" s="21" t="s">
        <v>36</v>
      </c>
      <c r="C29" s="23">
        <v>1</v>
      </c>
      <c r="D29" s="4" t="s">
        <v>9</v>
      </c>
      <c r="E29" s="22">
        <v>5707.2000000000007</v>
      </c>
      <c r="F29" s="4">
        <f t="shared" si="0"/>
        <v>5707.2000000000007</v>
      </c>
    </row>
    <row r="30" spans="1:6" x14ac:dyDescent="0.25">
      <c r="A30" s="15" t="s">
        <v>5</v>
      </c>
      <c r="B30" s="16"/>
      <c r="C30" s="16"/>
      <c r="D30" s="16"/>
      <c r="E30" s="17"/>
      <c r="F30" s="7">
        <f>SUM(F3:F29)</f>
        <v>413463.3</v>
      </c>
    </row>
    <row r="31" spans="1:6" ht="19.5" customHeight="1" x14ac:dyDescent="0.25">
      <c r="A31" s="18" t="s">
        <v>7</v>
      </c>
      <c r="B31" s="19"/>
      <c r="C31" s="19"/>
      <c r="D31" s="19"/>
      <c r="E31" s="20"/>
      <c r="F31" s="7">
        <f>F32-F30</f>
        <v>53750.228999999934</v>
      </c>
    </row>
    <row r="32" spans="1:6" x14ac:dyDescent="0.25">
      <c r="A32" s="9" t="s">
        <v>4</v>
      </c>
      <c r="B32" s="10"/>
      <c r="C32" s="10"/>
      <c r="D32" s="10"/>
      <c r="E32" s="11"/>
      <c r="F32" s="8">
        <f>F30*1.13</f>
        <v>467213.52899999992</v>
      </c>
    </row>
    <row r="33" spans="1:6" x14ac:dyDescent="0.25">
      <c r="A33" s="2"/>
      <c r="B33" s="3"/>
      <c r="C33" s="3"/>
      <c r="D33" s="3"/>
      <c r="E33" s="3"/>
      <c r="F33" s="2"/>
    </row>
    <row r="34" spans="1:6" x14ac:dyDescent="0.25">
      <c r="A34" s="2"/>
      <c r="B34" s="3"/>
      <c r="C34" s="3"/>
      <c r="D34" s="3"/>
      <c r="E34" s="3"/>
      <c r="F34" s="2"/>
    </row>
  </sheetData>
  <mergeCells count="4">
    <mergeCell ref="A32:E32"/>
    <mergeCell ref="A1:F1"/>
    <mergeCell ref="A30:E30"/>
    <mergeCell ref="A31:E31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проєкту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Дмитро Григорович</cp:lastModifiedBy>
  <cp:lastPrinted>2021-04-22T12:47:06Z</cp:lastPrinted>
  <dcterms:created xsi:type="dcterms:W3CDTF">2016-09-21T11:18:44Z</dcterms:created>
  <dcterms:modified xsi:type="dcterms:W3CDTF">2021-11-04T07:00:03Z</dcterms:modified>
</cp:coreProperties>
</file>