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/>
  <c r="F13" l="1"/>
  <c r="F27" l="1"/>
  <c r="F26"/>
  <c r="F25"/>
  <c r="F24"/>
  <c r="F23"/>
  <c r="F22"/>
  <c r="F29" l="1"/>
  <c r="F5"/>
  <c r="F6"/>
  <c r="F7"/>
  <c r="F8"/>
  <c r="F9"/>
  <c r="F10"/>
  <c r="F11"/>
  <c r="F12"/>
  <c r="F14"/>
  <c r="F15"/>
  <c r="F16" l="1"/>
  <c r="F18" s="1"/>
  <c r="F31" s="1"/>
  <c r="F33" s="1"/>
  <c r="F17" l="1"/>
</calcChain>
</file>

<file path=xl/sharedStrings.xml><?xml version="1.0" encoding="utf-8"?>
<sst xmlns="http://schemas.openxmlformats.org/spreadsheetml/2006/main" count="55" uniqueCount="36">
  <si>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</si>
  <si>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</si>
  <si>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</si>
  <si>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</si>
  <si>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</si>
  <si>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</si>
  <si>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</si>
  <si>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</si>
  <si>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</si>
  <si>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</si>
  <si>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</si>
  <si>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</si>
  <si>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</si>
  <si>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</si>
  <si>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Камера Seven IP-7212PA (2.8мм)</t>
  </si>
  <si>
    <t>шт</t>
  </si>
  <si>
    <t>Камера Seven IP-7215PA (2.8мм)</t>
  </si>
  <si>
    <t>PoE свитч 2e PowerLink SP801F (2E-SP801F)</t>
  </si>
  <si>
    <t>PoE свитч 2e PowerLink SP802F (2E-SP802F)</t>
  </si>
  <si>
    <t>Роутер Mikrotik RouterBoard Hex PoE (RB750GR3)</t>
  </si>
  <si>
    <t>Жесткий диск WD40PURZ (WD Purple, 4TB)</t>
  </si>
  <si>
    <t>Регистратор Dahua DH-NVR4232-4KS2</t>
  </si>
  <si>
    <t>Защитные решётки для камер</t>
  </si>
  <si>
    <t>Коробочки OBO T40</t>
  </si>
  <si>
    <t>Монитор видеодомофона Neolight KAPPA</t>
  </si>
  <si>
    <t>Вызывная панель видеодомофона Neolight SOLO</t>
  </si>
  <si>
    <t>Кабель FinMark UTP внеш. CAT5e 4*2*0.51мм бухта 305м</t>
  </si>
  <si>
    <t>Кабель КГПВ-ВП (100) 4*2*0,51 бухта 305м</t>
  </si>
  <si>
    <t>Провод ШВВП 2*1.0 ЗЗЦМ бухта 100м</t>
  </si>
  <si>
    <t>Коробочки OBO T250</t>
  </si>
  <si>
    <t>Расходные материалы (крепёж, электроарматура, …)</t>
  </si>
  <si>
    <t xml:space="preserve">Сборка узлов связи, настройка и тестирование </t>
  </si>
  <si>
    <t>компл</t>
  </si>
  <si>
    <t>посл</t>
  </si>
  <si>
    <t>Монтажне работы</t>
  </si>
  <si>
    <t>Безпечне житло, Встановлення відео спостереження у будинку 73 по вул. Робочій.</t>
  </si>
</sst>
</file>

<file path=xl/styles.xml><?xml version="1.0" encoding="utf-8"?>
<styleSheet xmlns="http://schemas.openxmlformats.org/spreadsheetml/2006/main">
  <numFmts count="1">
    <numFmt numFmtId="164" formatCode="0.00&quot; грн.&quot;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b/>
      <i/>
      <sz val="14"/>
      <name val="Century Gothic"/>
      <family val="2"/>
      <charset val="204"/>
    </font>
    <font>
      <sz val="9"/>
      <name val="Arial"/>
      <family val="2"/>
      <charset val="204"/>
    </font>
    <font>
      <sz val="11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1" xfId="0" applyBorder="1"/>
    <xf numFmtId="164" fontId="11" fillId="0" borderId="4" xfId="0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zoomScale="120" zoomScaleNormal="120" workbookViewId="0">
      <selection activeCell="A3" sqref="A3:A4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/>
    <row r="2" spans="1:6" ht="18.600000000000001">
      <c r="A2" s="27" t="s">
        <v>35</v>
      </c>
      <c r="B2" s="15"/>
      <c r="C2" s="15"/>
      <c r="D2" s="15"/>
      <c r="E2" s="15"/>
      <c r="F2" s="15"/>
    </row>
    <row r="3" spans="1:6" ht="54" customHeight="1">
      <c r="A3" s="16" t="s">
        <v>0</v>
      </c>
      <c r="B3" s="14" t="s">
        <v>8</v>
      </c>
      <c r="C3" s="14" t="s">
        <v>2</v>
      </c>
      <c r="D3" s="14" t="s">
        <v>4</v>
      </c>
      <c r="E3" s="23" t="s">
        <v>1</v>
      </c>
      <c r="F3" s="17" t="s">
        <v>9</v>
      </c>
    </row>
    <row r="4" spans="1:6" ht="15" customHeight="1">
      <c r="A4" s="16"/>
      <c r="B4" s="14"/>
      <c r="C4" s="14"/>
      <c r="D4" s="14"/>
      <c r="E4" s="23"/>
      <c r="F4" s="18"/>
    </row>
    <row r="5" spans="1:6" ht="16.8">
      <c r="A5" s="4">
        <v>1</v>
      </c>
      <c r="B5" s="28" t="s">
        <v>14</v>
      </c>
      <c r="C5" s="5">
        <v>16</v>
      </c>
      <c r="D5" s="5" t="s">
        <v>15</v>
      </c>
      <c r="E5" s="29">
        <v>1710</v>
      </c>
      <c r="F5" s="6">
        <f>C5*E5</f>
        <v>27360</v>
      </c>
    </row>
    <row r="6" spans="1:6" ht="16.8">
      <c r="A6" s="4">
        <v>2</v>
      </c>
      <c r="B6" s="28" t="s">
        <v>16</v>
      </c>
      <c r="C6" s="5">
        <v>10</v>
      </c>
      <c r="D6" s="5" t="s">
        <v>15</v>
      </c>
      <c r="E6" s="6">
        <v>2210</v>
      </c>
      <c r="F6" s="6">
        <f t="shared" ref="F6:F15" si="0">C6*E6</f>
        <v>22100</v>
      </c>
    </row>
    <row r="7" spans="1:6" ht="16.8">
      <c r="A7" s="4">
        <v>3</v>
      </c>
      <c r="B7" s="28" t="s">
        <v>17</v>
      </c>
      <c r="C7" s="5">
        <v>2</v>
      </c>
      <c r="D7" s="5" t="s">
        <v>15</v>
      </c>
      <c r="E7" s="6">
        <v>905</v>
      </c>
      <c r="F7" s="6">
        <f t="shared" si="0"/>
        <v>1810</v>
      </c>
    </row>
    <row r="8" spans="1:6" ht="16.8">
      <c r="A8" s="4">
        <v>4</v>
      </c>
      <c r="B8" s="28" t="s">
        <v>18</v>
      </c>
      <c r="C8" s="5">
        <v>3</v>
      </c>
      <c r="D8" s="5" t="s">
        <v>15</v>
      </c>
      <c r="E8" s="6">
        <v>1025</v>
      </c>
      <c r="F8" s="6">
        <f t="shared" si="0"/>
        <v>3075</v>
      </c>
    </row>
    <row r="9" spans="1:6" ht="16.8">
      <c r="A9" s="4">
        <v>5</v>
      </c>
      <c r="B9" s="28" t="s">
        <v>19</v>
      </c>
      <c r="C9" s="5">
        <v>1</v>
      </c>
      <c r="D9" s="5" t="s">
        <v>15</v>
      </c>
      <c r="E9" s="6">
        <v>1715</v>
      </c>
      <c r="F9" s="6">
        <f t="shared" si="0"/>
        <v>1715</v>
      </c>
    </row>
    <row r="10" spans="1:6" ht="16.8">
      <c r="A10" s="4">
        <v>6</v>
      </c>
      <c r="B10" s="28" t="s">
        <v>20</v>
      </c>
      <c r="C10" s="5">
        <v>2</v>
      </c>
      <c r="D10" s="5" t="s">
        <v>15</v>
      </c>
      <c r="E10" s="6">
        <v>7045</v>
      </c>
      <c r="F10" s="6">
        <f t="shared" si="0"/>
        <v>14090</v>
      </c>
    </row>
    <row r="11" spans="1:6" ht="16.8">
      <c r="A11" s="4">
        <v>7</v>
      </c>
      <c r="B11" s="28" t="s">
        <v>21</v>
      </c>
      <c r="C11" s="5">
        <v>1</v>
      </c>
      <c r="D11" s="5" t="s">
        <v>15</v>
      </c>
      <c r="E11" s="6">
        <v>6055</v>
      </c>
      <c r="F11" s="6">
        <f t="shared" si="0"/>
        <v>6055</v>
      </c>
    </row>
    <row r="12" spans="1:6" ht="16.8">
      <c r="A12" s="4">
        <v>8</v>
      </c>
      <c r="B12" s="28" t="s">
        <v>22</v>
      </c>
      <c r="C12" s="5">
        <v>10</v>
      </c>
      <c r="D12" s="5" t="s">
        <v>15</v>
      </c>
      <c r="E12" s="6">
        <v>310</v>
      </c>
      <c r="F12" s="6">
        <f t="shared" si="0"/>
        <v>3100</v>
      </c>
    </row>
    <row r="13" spans="1:6" ht="16.8">
      <c r="A13" s="4">
        <v>9</v>
      </c>
      <c r="B13" s="28" t="s">
        <v>27</v>
      </c>
      <c r="C13" s="5">
        <v>4</v>
      </c>
      <c r="D13" s="5" t="s">
        <v>15</v>
      </c>
      <c r="E13" s="6">
        <v>4580</v>
      </c>
      <c r="F13" s="6">
        <f>C13*E13</f>
        <v>18320</v>
      </c>
    </row>
    <row r="14" spans="1:6" ht="16.8">
      <c r="A14" s="4">
        <v>10</v>
      </c>
      <c r="B14" s="28" t="s">
        <v>24</v>
      </c>
      <c r="C14" s="5">
        <v>5</v>
      </c>
      <c r="D14" s="5" t="s">
        <v>15</v>
      </c>
      <c r="E14" s="6">
        <v>2135</v>
      </c>
      <c r="F14" s="6">
        <f t="shared" si="0"/>
        <v>10675</v>
      </c>
    </row>
    <row r="15" spans="1:6" ht="16.8">
      <c r="A15" s="4">
        <v>11</v>
      </c>
      <c r="B15" s="30" t="s">
        <v>25</v>
      </c>
      <c r="C15" s="5">
        <v>5</v>
      </c>
      <c r="D15" s="5" t="s">
        <v>15</v>
      </c>
      <c r="E15" s="6">
        <v>1050</v>
      </c>
      <c r="F15" s="6">
        <f t="shared" si="0"/>
        <v>5250</v>
      </c>
    </row>
    <row r="16" spans="1:6" ht="18" customHeight="1">
      <c r="A16" s="11" t="s">
        <v>3</v>
      </c>
      <c r="B16" s="12"/>
      <c r="C16" s="12"/>
      <c r="D16" s="12"/>
      <c r="E16" s="13"/>
      <c r="F16" s="6">
        <f>SUM(F5:F15)</f>
        <v>113550</v>
      </c>
    </row>
    <row r="17" spans="1:6" ht="18" customHeight="1">
      <c r="A17" s="11" t="s">
        <v>7</v>
      </c>
      <c r="B17" s="12"/>
      <c r="C17" s="12"/>
      <c r="D17" s="12"/>
      <c r="E17" s="13"/>
      <c r="F17" s="6">
        <f>F18-F16</f>
        <v>11355.000000000015</v>
      </c>
    </row>
    <row r="18" spans="1:6" ht="18" customHeight="1">
      <c r="A18" s="24" t="s">
        <v>13</v>
      </c>
      <c r="B18" s="25"/>
      <c r="C18" s="25"/>
      <c r="D18" s="25"/>
      <c r="E18" s="26"/>
      <c r="F18" s="3">
        <f>F16*1.1</f>
        <v>124905.00000000001</v>
      </c>
    </row>
    <row r="19" spans="1:6" ht="16.8">
      <c r="A19" s="8"/>
      <c r="B19" s="22"/>
      <c r="C19" s="22"/>
      <c r="D19" s="22"/>
      <c r="E19" s="22"/>
      <c r="F19" s="22"/>
    </row>
    <row r="20" spans="1:6" ht="54" customHeight="1">
      <c r="A20" s="16" t="s">
        <v>0</v>
      </c>
      <c r="B20" s="14" t="s">
        <v>10</v>
      </c>
      <c r="C20" s="14" t="s">
        <v>2</v>
      </c>
      <c r="D20" s="14" t="s">
        <v>4</v>
      </c>
      <c r="E20" s="23" t="s">
        <v>1</v>
      </c>
      <c r="F20" s="17" t="s">
        <v>11</v>
      </c>
    </row>
    <row r="21" spans="1:6" ht="18" customHeight="1">
      <c r="A21" s="16"/>
      <c r="B21" s="14"/>
      <c r="C21" s="14"/>
      <c r="D21" s="14"/>
      <c r="E21" s="23"/>
      <c r="F21" s="18"/>
    </row>
    <row r="22" spans="1:6" ht="16.8">
      <c r="A22" s="4">
        <v>1</v>
      </c>
      <c r="B22" s="31" t="s">
        <v>26</v>
      </c>
      <c r="C22" s="5">
        <v>2</v>
      </c>
      <c r="D22" s="5" t="s">
        <v>15</v>
      </c>
      <c r="E22" s="6">
        <v>4140</v>
      </c>
      <c r="F22" s="6">
        <f>C22*E22</f>
        <v>8280</v>
      </c>
    </row>
    <row r="23" spans="1:6" ht="16.8">
      <c r="A23" s="4">
        <v>2</v>
      </c>
      <c r="B23" s="28" t="s">
        <v>23</v>
      </c>
      <c r="C23" s="5">
        <v>16</v>
      </c>
      <c r="D23" s="5" t="s">
        <v>15</v>
      </c>
      <c r="E23" s="6">
        <v>70</v>
      </c>
      <c r="F23" s="6">
        <f t="shared" ref="F23:F28" si="1">C23*E23</f>
        <v>1120</v>
      </c>
    </row>
    <row r="24" spans="1:6" ht="16.8">
      <c r="A24" s="4">
        <v>3</v>
      </c>
      <c r="B24" s="28" t="s">
        <v>28</v>
      </c>
      <c r="C24" s="5">
        <v>2</v>
      </c>
      <c r="D24" s="5" t="s">
        <v>15</v>
      </c>
      <c r="E24" s="6">
        <v>1070</v>
      </c>
      <c r="F24" s="6">
        <f t="shared" si="1"/>
        <v>2140</v>
      </c>
    </row>
    <row r="25" spans="1:6" ht="16.8">
      <c r="A25" s="4">
        <v>4</v>
      </c>
      <c r="B25" s="28" t="s">
        <v>29</v>
      </c>
      <c r="C25" s="5">
        <v>5</v>
      </c>
      <c r="D25" s="5" t="s">
        <v>15</v>
      </c>
      <c r="E25" s="6">
        <v>310</v>
      </c>
      <c r="F25" s="6">
        <f t="shared" si="1"/>
        <v>1550</v>
      </c>
    </row>
    <row r="26" spans="1:6" ht="16.8">
      <c r="A26" s="4">
        <v>5</v>
      </c>
      <c r="B26" s="28" t="s">
        <v>30</v>
      </c>
      <c r="C26" s="5">
        <v>1</v>
      </c>
      <c r="D26" s="5" t="s">
        <v>32</v>
      </c>
      <c r="E26" s="6">
        <v>2000</v>
      </c>
      <c r="F26" s="6">
        <f t="shared" si="1"/>
        <v>2000</v>
      </c>
    </row>
    <row r="27" spans="1:6" ht="16.8">
      <c r="A27" s="4">
        <v>6</v>
      </c>
      <c r="B27" s="32" t="s">
        <v>31</v>
      </c>
      <c r="C27" s="5">
        <v>5</v>
      </c>
      <c r="D27" s="5" t="s">
        <v>15</v>
      </c>
      <c r="E27" s="6">
        <v>500</v>
      </c>
      <c r="F27" s="6">
        <f t="shared" si="1"/>
        <v>2500</v>
      </c>
    </row>
    <row r="28" spans="1:6" ht="16.8">
      <c r="A28" s="4">
        <v>7</v>
      </c>
      <c r="B28" s="33" t="s">
        <v>34</v>
      </c>
      <c r="C28" s="5">
        <v>1</v>
      </c>
      <c r="D28" s="5" t="s">
        <v>33</v>
      </c>
      <c r="E28" s="6">
        <v>47739</v>
      </c>
      <c r="F28" s="6">
        <f t="shared" si="1"/>
        <v>47739</v>
      </c>
    </row>
    <row r="29" spans="1:6" ht="16.8">
      <c r="A29" s="7"/>
      <c r="B29" s="12" t="s">
        <v>5</v>
      </c>
      <c r="C29" s="12"/>
      <c r="D29" s="12"/>
      <c r="E29" s="13"/>
      <c r="F29" s="6">
        <f>SUM(F22:F28)</f>
        <v>65329</v>
      </c>
    </row>
    <row r="31" spans="1:6" ht="18" customHeight="1">
      <c r="A31" s="11" t="s">
        <v>12</v>
      </c>
      <c r="B31" s="12"/>
      <c r="C31" s="12"/>
      <c r="D31" s="12"/>
      <c r="E31" s="13"/>
      <c r="F31" s="10">
        <f>F18+F29</f>
        <v>190234</v>
      </c>
    </row>
    <row r="33" spans="1:6" ht="17.399999999999999">
      <c r="A33" s="19" t="s">
        <v>6</v>
      </c>
      <c r="B33" s="20"/>
      <c r="C33" s="20"/>
      <c r="D33" s="20"/>
      <c r="E33" s="21"/>
      <c r="F33" s="9">
        <f>(100*F29)/F31</f>
        <v>34.341390077483517</v>
      </c>
    </row>
  </sheetData>
  <mergeCells count="20">
    <mergeCell ref="A17:E17"/>
    <mergeCell ref="A18:E18"/>
    <mergeCell ref="A20:A21"/>
    <mergeCell ref="B20:B21"/>
    <mergeCell ref="C20:C21"/>
    <mergeCell ref="D20:D21"/>
    <mergeCell ref="E20:E21"/>
    <mergeCell ref="F20:F21"/>
    <mergeCell ref="A33:E33"/>
    <mergeCell ref="A31:E31"/>
    <mergeCell ref="B19:F19"/>
    <mergeCell ref="B29:E29"/>
    <mergeCell ref="A16:E16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2016-09-24T18:37:54Z</cp:lastPrinted>
  <dcterms:created xsi:type="dcterms:W3CDTF">2016-09-21T11:18:44Z</dcterms:created>
  <dcterms:modified xsi:type="dcterms:W3CDTF">2021-06-10T17:25:18Z</dcterms:modified>
</cp:coreProperties>
</file>