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\Desktop\"/>
    </mc:Choice>
  </mc:AlternateContent>
  <bookViews>
    <workbookView xWindow="0" yWindow="0" windowWidth="16380" windowHeight="8190"/>
  </bookViews>
  <sheets>
    <sheet name="Розрахунок бюджету проєкту ОСББ" sheetId="1" r:id="rId1"/>
  </sheets>
  <calcPr calcId="162913" iterateDelta="1E-4"/>
  <fileRecoveryPr repairLoad="1"/>
</workbook>
</file>

<file path=xl/calcChain.xml><?xml version="1.0" encoding="utf-8"?>
<calcChain xmlns="http://schemas.openxmlformats.org/spreadsheetml/2006/main">
  <c r="F17" i="1" l="1"/>
  <c r="F16" i="1"/>
  <c r="F15" i="1"/>
  <c r="F14" i="1"/>
  <c r="F18" i="1" s="1"/>
  <c r="F7" i="1"/>
  <c r="F6" i="1"/>
  <c r="F5" i="1"/>
  <c r="F4" i="1"/>
  <c r="F8" i="1" s="1"/>
  <c r="F10" i="1" s="1"/>
  <c r="F9" i="1" l="1"/>
  <c r="F20" i="1"/>
  <c r="F22" i="1" s="1"/>
</calcChain>
</file>

<file path=xl/sharedStrings.xml><?xml version="1.0" encoding="utf-8"?>
<sst xmlns="http://schemas.openxmlformats.org/spreadsheetml/2006/main" count="35" uniqueCount="21">
  <si>
    <t>№ 
п/п</t>
  </si>
  <si>
    <t>Вид матеріалу / послуги,
які будуть придбані за кошти міського бюджету</t>
  </si>
  <si>
    <t>Необхідна 
кількість</t>
  </si>
  <si>
    <t>Одиниця виміру</t>
  </si>
  <si>
    <t>Ціна за одиницю, грн</t>
  </si>
  <si>
    <t>Кошти міського бюджету, грн</t>
  </si>
  <si>
    <t>Огородження з металевої труби 25*50мм</t>
  </si>
  <si>
    <t>м.п.</t>
  </si>
  <si>
    <t>Роботи по встановленню огорожи</t>
  </si>
  <si>
    <t>Адміністративні витрати</t>
  </si>
  <si>
    <t>шт.</t>
  </si>
  <si>
    <t>Пректувальні роботи (ескіз огорожи)</t>
  </si>
  <si>
    <t>Всього коштів міського бюджету:</t>
  </si>
  <si>
    <t>Непередбачені витрати коштів міського бюджету (не менше 10%):</t>
  </si>
  <si>
    <t>Бюджет проєкту</t>
  </si>
  <si>
    <t>Вид матеріалу / послуги,
які будуть придбані за власні кошти ОСББ</t>
  </si>
  <si>
    <t>Власні кошти
ОСББ,
грн</t>
  </si>
  <si>
    <t>Всього власних коштів ОСББ (не менше 30%):</t>
  </si>
  <si>
    <t>Всього коштів за проєктом:</t>
  </si>
  <si>
    <t>Ваш відсоток співфінансування:</t>
  </si>
  <si>
    <r>
      <t>“</t>
    </r>
    <r>
      <rPr>
        <b/>
        <i/>
        <sz val="18"/>
        <rFont val="Times New Roman"/>
        <family val="1"/>
      </rPr>
      <t>Безпечний двір, безпечне місто”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</si>
</sst>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5.140625"/>
    <col min="2" max="2" width="69.5703125"/>
    <col min="3" max="3" width="15"/>
    <col min="4" max="4" width="13.85546875"/>
    <col min="5" max="5" width="13.7109375"/>
    <col min="6" max="6" width="16.140625"/>
    <col min="7" max="7" width="23.85546875"/>
  </cols>
  <sheetData>
    <row r="1" spans="1:6" ht="44.85" customHeight="1" x14ac:dyDescent="0.35">
      <c r="A1" s="1" t="s">
        <v>20</v>
      </c>
      <c r="B1" s="1"/>
      <c r="C1" s="1"/>
      <c r="D1" s="1"/>
      <c r="E1" s="1"/>
      <c r="F1" s="1"/>
    </row>
    <row r="2" spans="1:6" ht="54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" customHeight="1" x14ac:dyDescent="0.25">
      <c r="A3" s="1"/>
      <c r="B3" s="1"/>
      <c r="C3" s="1"/>
      <c r="D3" s="1"/>
      <c r="E3" s="1"/>
      <c r="F3" s="1"/>
    </row>
    <row r="4" spans="1:6" ht="24" customHeight="1" x14ac:dyDescent="0.25">
      <c r="A4">
        <v>1</v>
      </c>
      <c r="B4" t="s">
        <v>6</v>
      </c>
      <c r="C4">
        <v>84</v>
      </c>
      <c r="D4" t="s">
        <v>7</v>
      </c>
      <c r="E4">
        <v>4477.9399999999996</v>
      </c>
      <c r="F4">
        <f>C4*E4</f>
        <v>376146.95999999996</v>
      </c>
    </row>
    <row r="5" spans="1:6" ht="24" customHeight="1" x14ac:dyDescent="0.25">
      <c r="A5">
        <v>2</v>
      </c>
      <c r="B5" t="s">
        <v>8</v>
      </c>
      <c r="C5">
        <v>84</v>
      </c>
      <c r="D5" t="s">
        <v>7</v>
      </c>
      <c r="E5">
        <v>450.5</v>
      </c>
      <c r="F5">
        <f>C5*E5</f>
        <v>37842</v>
      </c>
    </row>
    <row r="6" spans="1:6" ht="24" customHeight="1" x14ac:dyDescent="0.25">
      <c r="A6">
        <v>3</v>
      </c>
      <c r="B6" t="s">
        <v>9</v>
      </c>
      <c r="C6">
        <v>1</v>
      </c>
      <c r="D6" t="s">
        <v>10</v>
      </c>
      <c r="E6">
        <v>25125.1</v>
      </c>
      <c r="F6">
        <f>C6*E6</f>
        <v>25125.1</v>
      </c>
    </row>
    <row r="7" spans="1:6" ht="24" customHeight="1" x14ac:dyDescent="0.25">
      <c r="A7">
        <v>4</v>
      </c>
      <c r="B7" t="s">
        <v>11</v>
      </c>
      <c r="C7">
        <v>1</v>
      </c>
      <c r="D7" t="s">
        <v>10</v>
      </c>
      <c r="E7">
        <v>3850</v>
      </c>
      <c r="F7">
        <f>C7*E7</f>
        <v>3850</v>
      </c>
    </row>
    <row r="8" spans="1:6" ht="24" customHeight="1" x14ac:dyDescent="0.25">
      <c r="A8" s="1" t="s">
        <v>12</v>
      </c>
      <c r="B8" s="1"/>
      <c r="C8" s="1"/>
      <c r="D8" s="1"/>
      <c r="E8" s="1"/>
      <c r="F8">
        <f>SUM(F4:F7)</f>
        <v>442964.05999999994</v>
      </c>
    </row>
    <row r="9" spans="1:6" ht="24" customHeight="1" x14ac:dyDescent="0.25">
      <c r="A9" s="1" t="s">
        <v>13</v>
      </c>
      <c r="B9" s="1"/>
      <c r="C9" s="1"/>
      <c r="D9" s="1"/>
      <c r="E9" s="1"/>
      <c r="F9">
        <f>F10-F8</f>
        <v>44296.406000000017</v>
      </c>
    </row>
    <row r="10" spans="1:6" ht="28.15" customHeight="1" x14ac:dyDescent="0.25">
      <c r="A10" s="1" t="s">
        <v>14</v>
      </c>
      <c r="B10" s="1"/>
      <c r="C10" s="1"/>
      <c r="D10" s="1"/>
      <c r="E10" s="1"/>
      <c r="F10">
        <f>F8*1.1</f>
        <v>487260.46599999996</v>
      </c>
    </row>
    <row r="11" spans="1:6" x14ac:dyDescent="0.25">
      <c r="B11" s="1"/>
      <c r="C11" s="1"/>
      <c r="D11" s="1"/>
      <c r="E11" s="1"/>
      <c r="F11" s="1"/>
    </row>
    <row r="12" spans="1:6" ht="54" customHeight="1" x14ac:dyDescent="0.25">
      <c r="A12" s="1" t="s">
        <v>0</v>
      </c>
      <c r="B12" s="1" t="s">
        <v>15</v>
      </c>
      <c r="C12" s="1" t="s">
        <v>2</v>
      </c>
      <c r="D12" s="1" t="s">
        <v>3</v>
      </c>
      <c r="E12" s="1" t="s">
        <v>4</v>
      </c>
      <c r="F12" s="1" t="s">
        <v>16</v>
      </c>
    </row>
    <row r="13" spans="1:6" ht="18" customHeight="1" x14ac:dyDescent="0.25">
      <c r="A13" s="1"/>
      <c r="B13" s="1"/>
      <c r="C13" s="1"/>
      <c r="D13" s="1"/>
      <c r="E13" s="1"/>
      <c r="F13" s="1"/>
    </row>
    <row r="14" spans="1:6" ht="23.25" customHeight="1" x14ac:dyDescent="0.25">
      <c r="A14">
        <v>1</v>
      </c>
      <c r="B14" t="s">
        <v>6</v>
      </c>
      <c r="C14">
        <v>40</v>
      </c>
      <c r="D14" t="s">
        <v>7</v>
      </c>
      <c r="E14">
        <v>4477.9399999999996</v>
      </c>
      <c r="F14">
        <f>C14*E14</f>
        <v>179117.59999999998</v>
      </c>
    </row>
    <row r="15" spans="1:6" ht="23.25" customHeight="1" x14ac:dyDescent="0.25">
      <c r="A15">
        <v>2</v>
      </c>
      <c r="B15" t="s">
        <v>8</v>
      </c>
      <c r="C15">
        <v>40</v>
      </c>
      <c r="D15" t="s">
        <v>7</v>
      </c>
      <c r="E15">
        <v>450.5</v>
      </c>
      <c r="F15">
        <f>C15*E15</f>
        <v>18020</v>
      </c>
    </row>
    <row r="16" spans="1:6" ht="23.25" customHeight="1" x14ac:dyDescent="0.25">
      <c r="A16">
        <v>3</v>
      </c>
      <c r="B16" t="s">
        <v>9</v>
      </c>
      <c r="C16">
        <v>1</v>
      </c>
      <c r="D16" t="s">
        <v>10</v>
      </c>
      <c r="E16">
        <v>10713.9</v>
      </c>
      <c r="F16">
        <f>C16*E16</f>
        <v>10713.9</v>
      </c>
    </row>
    <row r="17" spans="1:6" ht="23.25" customHeight="1" x14ac:dyDescent="0.25">
      <c r="A17">
        <v>4</v>
      </c>
      <c r="B17" t="s">
        <v>11</v>
      </c>
      <c r="C17">
        <v>1</v>
      </c>
      <c r="D17" t="s">
        <v>10</v>
      </c>
      <c r="E17">
        <v>1650</v>
      </c>
      <c r="F17">
        <f>C17*E17</f>
        <v>1650</v>
      </c>
    </row>
    <row r="18" spans="1:6" ht="23.25" customHeight="1" x14ac:dyDescent="0.25">
      <c r="B18" s="1" t="s">
        <v>17</v>
      </c>
      <c r="C18" s="1"/>
      <c r="D18" s="1"/>
      <c r="E18" s="1"/>
      <c r="F18">
        <f>SUM(F14:F17)</f>
        <v>209501.49999999997</v>
      </c>
    </row>
    <row r="19" spans="1:6" ht="23.25" customHeight="1" x14ac:dyDescent="0.25"/>
    <row r="20" spans="1:6" ht="23.25" customHeight="1" x14ac:dyDescent="0.25">
      <c r="A20" s="1" t="s">
        <v>18</v>
      </c>
      <c r="B20" s="1"/>
      <c r="C20" s="1"/>
      <c r="D20" s="1"/>
      <c r="E20" s="1"/>
      <c r="F20">
        <f>F10+F18</f>
        <v>696761.9659999999</v>
      </c>
    </row>
    <row r="21" spans="1:6" ht="23.25" customHeight="1" x14ac:dyDescent="0.25"/>
    <row r="22" spans="1:6" ht="23.25" customHeight="1" x14ac:dyDescent="0.25">
      <c r="A22" s="1" t="s">
        <v>19</v>
      </c>
      <c r="B22" s="1"/>
      <c r="C22" s="1"/>
      <c r="D22" s="1"/>
      <c r="E22" s="1"/>
      <c r="F22">
        <f>(100*F18)/F20</f>
        <v>30.067872562378067</v>
      </c>
    </row>
  </sheetData>
  <mergeCells count="20">
    <mergeCell ref="B18:E18"/>
    <mergeCell ref="A20:E20"/>
    <mergeCell ref="A22:E22"/>
    <mergeCell ref="A8:E8"/>
    <mergeCell ref="A9:E9"/>
    <mergeCell ref="A10:E10"/>
    <mergeCell ref="B11:F11"/>
    <mergeCell ref="A12:A13"/>
    <mergeCell ref="B12:B13"/>
    <mergeCell ref="C12:C13"/>
    <mergeCell ref="D12:D13"/>
    <mergeCell ref="E12:E13"/>
    <mergeCell ref="F12:F13"/>
    <mergeCell ref="A1:F1"/>
    <mergeCell ref="A2:A3"/>
    <mergeCell ref="B2:B3"/>
    <mergeCell ref="C2:C3"/>
    <mergeCell ref="D2:D3"/>
    <mergeCell ref="E2:E3"/>
    <mergeCell ref="F2:F3"/>
  </mergeCells>
  <pageMargins left="0.25" right="0.25" top="0.75" bottom="0.75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Розрахунок бюджету проєкту ОСББ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Комп</cp:lastModifiedBy>
  <cp:revision>1</cp:revision>
  <cp:lastPrinted>2021-06-10T21:29:41Z</cp:lastPrinted>
  <dcterms:created xsi:type="dcterms:W3CDTF">2016-09-21T11:18:44Z</dcterms:created>
  <dcterms:modified xsi:type="dcterms:W3CDTF">2021-06-10T21:30:54Z</dcterms:modified>
  <dc:language>ru-RU</dc:language>
</cp:coreProperties>
</file>