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F5"/>
  <c r="F4"/>
  <c r="C18" l="1"/>
  <c r="F14" l="1"/>
  <c r="F15"/>
  <c r="F16"/>
  <c r="F17"/>
  <c r="F18"/>
  <c r="F19"/>
  <c r="F20" l="1"/>
  <c r="F22" l="1"/>
  <c r="F21" s="1"/>
</calcChain>
</file>

<file path=xl/sharedStrings.xml><?xml version="1.0" encoding="utf-8"?>
<sst xmlns="http://schemas.openxmlformats.org/spreadsheetml/2006/main" count="43" uniqueCount="31">
  <si>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</si>
  <si>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</si>
  <si>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</si>
  <si>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</si>
  <si>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</si>
  <si>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</si>
  <si>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Загальна вартість матеріалів/послуг :</t>
  </si>
  <si>
    <t xml:space="preserve">Сборка узлов связи, настройка и тестирование </t>
  </si>
  <si>
    <t>Монтаж кабельных линий</t>
  </si>
  <si>
    <t>Пусконаладночные работы</t>
  </si>
  <si>
    <t>шт</t>
  </si>
  <si>
    <t>Камера Seven IP-7215PA (2.8мм)</t>
  </si>
  <si>
    <t>Жесткий диск WD40PURZ (WD Purple, 4TB)</t>
  </si>
  <si>
    <t>Защитные решётки для камер</t>
  </si>
  <si>
    <t>Коробочки OBO T40</t>
  </si>
  <si>
    <t>Кабель FinMark UTP внеш. CAT5e 4*2*0.51мм бухта 305м</t>
  </si>
  <si>
    <t>Кабель КГПВ-ВП (100) 4*2*0,51 бухта 305м</t>
  </si>
  <si>
    <t>Провод ШВВП 2*1.0 ЗЗЦМ бухта 100м</t>
  </si>
  <si>
    <t>Коробочки OBO T250</t>
  </si>
  <si>
    <t>Расходные материалы (крепёж, электроарматура, …)</t>
  </si>
  <si>
    <t>компл.</t>
  </si>
  <si>
    <t xml:space="preserve">Монтаж камер </t>
  </si>
  <si>
    <t>посл.</t>
  </si>
  <si>
    <t>м.</t>
  </si>
  <si>
    <t>Розрахунок бюджету проекту</t>
  </si>
  <si>
    <t>Бюжет проекту:</t>
  </si>
  <si>
    <t>Непередбачені витрати (10%):</t>
  </si>
  <si>
    <t>PoE свитч 2e PowerLink SP801F (2E-SP801F)</t>
  </si>
  <si>
    <t>Роутер Mikrotik RouterBoard Hex PoE (RB750GR3)</t>
  </si>
  <si>
    <t>Регистратор Dahua DH-NVR4232-4KS2</t>
  </si>
  <si>
    <t>Безпечне житло. Встановлення відео спостереження у будинку 1 по вул. Богданова.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</si>
</sst>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-* #,##0.0\ _г_р_н_._-;\-* #,##0.0\ _г_р_н_._-;_-* &quot;-&quot;?\ _г_р_н_._-;_-@_-"/>
    <numFmt numFmtId="166" formatCode="0.00&quot; грн.&quot;"/>
    <numFmt numFmtId="167" formatCode="_-* #,##0.0\ _₽_-;\-* #,##0.0\ _₽_-;_-* &quot;-&quot;?\ _₽_-;_-@_-"/>
  </numFmts>
  <fonts count="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166" fontId="5" fillId="0" borderId="4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topLeftCell="A7" zoomScale="120" zoomScaleNormal="120" workbookViewId="0">
      <selection activeCell="E18" sqref="E18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21.44140625" style="1" customWidth="1"/>
    <col min="7" max="16384" width="9.109375" style="1"/>
  </cols>
  <sheetData>
    <row r="1" spans="1:6">
      <c r="A1" s="22" t="s">
        <v>24</v>
      </c>
      <c r="B1" s="23"/>
      <c r="C1" s="23"/>
      <c r="D1" s="23"/>
      <c r="E1" s="23"/>
      <c r="F1" s="24"/>
    </row>
    <row r="2" spans="1:6" ht="18">
      <c r="A2" s="13" t="s">
        <v>30</v>
      </c>
      <c r="B2" s="14"/>
      <c r="C2" s="14"/>
      <c r="D2" s="14"/>
      <c r="E2" s="14"/>
      <c r="F2" s="15"/>
    </row>
    <row r="3" spans="1:6" ht="34.799999999999997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3">
        <v>1</v>
      </c>
      <c r="B4" s="11" t="s">
        <v>11</v>
      </c>
      <c r="C4" s="8">
        <v>30</v>
      </c>
      <c r="D4" s="3" t="s">
        <v>10</v>
      </c>
      <c r="E4" s="10">
        <v>2430</v>
      </c>
      <c r="F4" s="7">
        <f t="shared" ref="F4:F13" si="0">E4*C4</f>
        <v>72900</v>
      </c>
    </row>
    <row r="5" spans="1:6">
      <c r="A5" s="3">
        <v>2</v>
      </c>
      <c r="B5" s="11" t="s">
        <v>27</v>
      </c>
      <c r="C5" s="8">
        <v>3</v>
      </c>
      <c r="D5" s="3" t="s">
        <v>10</v>
      </c>
      <c r="E5" s="10">
        <v>995</v>
      </c>
      <c r="F5" s="7">
        <f t="shared" si="0"/>
        <v>2985</v>
      </c>
    </row>
    <row r="6" spans="1:6">
      <c r="A6" s="3">
        <v>3</v>
      </c>
      <c r="B6" s="11" t="s">
        <v>28</v>
      </c>
      <c r="C6" s="8">
        <v>1</v>
      </c>
      <c r="D6" s="3" t="s">
        <v>10</v>
      </c>
      <c r="E6" s="10">
        <v>1885</v>
      </c>
      <c r="F6" s="7">
        <f t="shared" si="0"/>
        <v>1885</v>
      </c>
    </row>
    <row r="7" spans="1:6">
      <c r="A7" s="3">
        <v>4</v>
      </c>
      <c r="B7" s="11" t="s">
        <v>12</v>
      </c>
      <c r="C7" s="8">
        <v>2</v>
      </c>
      <c r="D7" s="3" t="s">
        <v>10</v>
      </c>
      <c r="E7" s="10">
        <v>7750</v>
      </c>
      <c r="F7" s="7">
        <f t="shared" si="0"/>
        <v>15500</v>
      </c>
    </row>
    <row r="8" spans="1:6">
      <c r="A8" s="3">
        <v>5</v>
      </c>
      <c r="B8" s="11" t="s">
        <v>29</v>
      </c>
      <c r="C8" s="8">
        <v>1</v>
      </c>
      <c r="D8" s="3" t="s">
        <v>10</v>
      </c>
      <c r="E8" s="10">
        <v>6660</v>
      </c>
      <c r="F8" s="7">
        <f t="shared" si="0"/>
        <v>6660</v>
      </c>
    </row>
    <row r="9" spans="1:6">
      <c r="A9" s="3">
        <v>6</v>
      </c>
      <c r="B9" s="11" t="s">
        <v>13</v>
      </c>
      <c r="C9" s="8">
        <v>21</v>
      </c>
      <c r="D9" s="3" t="s">
        <v>10</v>
      </c>
      <c r="E9" s="10">
        <v>340</v>
      </c>
      <c r="F9" s="7">
        <f t="shared" si="0"/>
        <v>7140</v>
      </c>
    </row>
    <row r="10" spans="1:6">
      <c r="A10" s="3">
        <v>7</v>
      </c>
      <c r="B10" s="11" t="s">
        <v>14</v>
      </c>
      <c r="C10" s="8">
        <v>21</v>
      </c>
      <c r="D10" s="3" t="s">
        <v>10</v>
      </c>
      <c r="E10" s="10">
        <v>74</v>
      </c>
      <c r="F10" s="7">
        <f t="shared" si="0"/>
        <v>1554</v>
      </c>
    </row>
    <row r="11" spans="1:6">
      <c r="A11" s="3">
        <v>8</v>
      </c>
      <c r="B11" s="12" t="s">
        <v>15</v>
      </c>
      <c r="C11" s="8">
        <v>2</v>
      </c>
      <c r="D11" s="3" t="s">
        <v>10</v>
      </c>
      <c r="E11" s="10">
        <v>4546</v>
      </c>
      <c r="F11" s="7">
        <f t="shared" si="0"/>
        <v>9092</v>
      </c>
    </row>
    <row r="12" spans="1:6">
      <c r="A12" s="3">
        <v>9</v>
      </c>
      <c r="B12" s="11" t="s">
        <v>16</v>
      </c>
      <c r="C12" s="8">
        <v>1</v>
      </c>
      <c r="D12" s="3" t="s">
        <v>10</v>
      </c>
      <c r="E12" s="10">
        <v>5029</v>
      </c>
      <c r="F12" s="7">
        <f t="shared" si="0"/>
        <v>5029</v>
      </c>
    </row>
    <row r="13" spans="1:6">
      <c r="A13" s="3">
        <v>10</v>
      </c>
      <c r="B13" s="11" t="s">
        <v>17</v>
      </c>
      <c r="C13" s="8">
        <v>1</v>
      </c>
      <c r="D13" s="3" t="s">
        <v>10</v>
      </c>
      <c r="E13" s="10">
        <v>1175</v>
      </c>
      <c r="F13" s="7">
        <f t="shared" si="0"/>
        <v>1175</v>
      </c>
    </row>
    <row r="14" spans="1:6">
      <c r="A14" s="2">
        <v>11</v>
      </c>
      <c r="B14" s="11" t="s">
        <v>18</v>
      </c>
      <c r="C14" s="8">
        <v>3</v>
      </c>
      <c r="D14" s="3" t="s">
        <v>10</v>
      </c>
      <c r="E14" s="10">
        <v>340</v>
      </c>
      <c r="F14" s="7">
        <f t="shared" ref="F14:F19" si="1">E14*C14</f>
        <v>1020</v>
      </c>
    </row>
    <row r="15" spans="1:6">
      <c r="A15" s="2">
        <v>12</v>
      </c>
      <c r="B15" s="11" t="s">
        <v>19</v>
      </c>
      <c r="C15" s="8">
        <v>1</v>
      </c>
      <c r="D15" s="3" t="s">
        <v>20</v>
      </c>
      <c r="E15" s="10">
        <v>1000</v>
      </c>
      <c r="F15" s="7">
        <f t="shared" si="1"/>
        <v>1000</v>
      </c>
    </row>
    <row r="16" spans="1:6">
      <c r="A16" s="2">
        <v>13</v>
      </c>
      <c r="B16" s="9" t="s">
        <v>7</v>
      </c>
      <c r="C16" s="8">
        <v>3</v>
      </c>
      <c r="D16" s="3" t="s">
        <v>10</v>
      </c>
      <c r="E16" s="10">
        <v>500</v>
      </c>
      <c r="F16" s="7">
        <f t="shared" si="1"/>
        <v>1500</v>
      </c>
    </row>
    <row r="17" spans="1:6">
      <c r="A17" s="2">
        <v>14</v>
      </c>
      <c r="B17" s="9" t="s">
        <v>8</v>
      </c>
      <c r="C17" s="8">
        <v>1000</v>
      </c>
      <c r="D17" s="3" t="s">
        <v>23</v>
      </c>
      <c r="E17" s="10">
        <v>20</v>
      </c>
      <c r="F17" s="7">
        <f t="shared" si="1"/>
        <v>20000</v>
      </c>
    </row>
    <row r="18" spans="1:6">
      <c r="A18" s="2">
        <v>15</v>
      </c>
      <c r="B18" s="9" t="s">
        <v>21</v>
      </c>
      <c r="C18" s="8">
        <f>C4</f>
        <v>30</v>
      </c>
      <c r="D18" s="3" t="s">
        <v>10</v>
      </c>
      <c r="E18" s="10">
        <v>330</v>
      </c>
      <c r="F18" s="7">
        <f t="shared" si="1"/>
        <v>9900</v>
      </c>
    </row>
    <row r="19" spans="1:6">
      <c r="A19" s="2">
        <v>16</v>
      </c>
      <c r="B19" s="9" t="s">
        <v>9</v>
      </c>
      <c r="C19" s="8">
        <v>1</v>
      </c>
      <c r="D19" s="3" t="s">
        <v>22</v>
      </c>
      <c r="E19" s="10">
        <v>1500</v>
      </c>
      <c r="F19" s="7">
        <f t="shared" si="1"/>
        <v>1500</v>
      </c>
    </row>
    <row r="20" spans="1:6">
      <c r="A20" s="16" t="s">
        <v>6</v>
      </c>
      <c r="B20" s="17"/>
      <c r="C20" s="17"/>
      <c r="D20" s="17"/>
      <c r="E20" s="18"/>
      <c r="F20" s="4">
        <f>SUM(F4:F19)</f>
        <v>158840</v>
      </c>
    </row>
    <row r="21" spans="1:6" ht="19.5" customHeight="1">
      <c r="A21" s="19" t="s">
        <v>26</v>
      </c>
      <c r="B21" s="20"/>
      <c r="C21" s="20"/>
      <c r="D21" s="20"/>
      <c r="E21" s="21"/>
      <c r="F21" s="4">
        <f>F22-F20</f>
        <v>15884</v>
      </c>
    </row>
    <row r="22" spans="1:6">
      <c r="A22" s="16" t="s">
        <v>25</v>
      </c>
      <c r="B22" s="17"/>
      <c r="C22" s="17"/>
      <c r="D22" s="17"/>
      <c r="E22" s="18"/>
      <c r="F22" s="4">
        <f>F20*1.1</f>
        <v>174724</v>
      </c>
    </row>
    <row r="23" spans="1:6">
      <c r="A23" s="5"/>
      <c r="B23" s="6"/>
      <c r="C23" s="6"/>
      <c r="D23" s="6"/>
      <c r="E23" s="6"/>
      <c r="F23" s="5"/>
    </row>
    <row r="24" spans="1:6">
      <c r="A24" s="5"/>
      <c r="B24" s="6"/>
      <c r="C24" s="6"/>
      <c r="D24" s="6"/>
      <c r="E24" s="6"/>
      <c r="F24" s="5"/>
    </row>
  </sheetData>
  <mergeCells count="5">
    <mergeCell ref="A2:F2"/>
    <mergeCell ref="A20:E20"/>
    <mergeCell ref="A21:E21"/>
    <mergeCell ref="A22:E22"/>
    <mergeCell ref="A1:F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I am</cp:lastModifiedBy>
  <cp:lastPrinted>2021-06-11T10:36:51Z</cp:lastPrinted>
  <dcterms:created xsi:type="dcterms:W3CDTF">2016-09-21T11:18:44Z</dcterms:created>
  <dcterms:modified xsi:type="dcterms:W3CDTF">2021-06-11T10:54:39Z</dcterms:modified>
</cp:coreProperties>
</file>