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40" windowHeight="13176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/>
  <c r="F4" l="1"/>
  <c r="F5"/>
  <c r="F6"/>
  <c r="F7"/>
  <c r="F8"/>
  <c r="F9"/>
  <c r="F10"/>
  <c r="F11"/>
  <c r="F12"/>
  <c r="F13"/>
  <c r="F14"/>
  <c r="F15"/>
  <c r="F16"/>
  <c r="F17"/>
  <c r="F18"/>
  <c r="F19"/>
  <c r="F20" l="1"/>
  <c r="F22" l="1"/>
  <c r="F21" s="1"/>
</calcChain>
</file>

<file path=xl/sharedStrings.xml><?xml version="1.0" encoding="utf-8"?>
<sst xmlns="http://schemas.openxmlformats.org/spreadsheetml/2006/main" count="43" uniqueCount="31">
  <si>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</si>
  <si>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</si>
  <si>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</si>
  <si>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</si>
  <si>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</si>
  <si>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</si>
  <si>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Загальна вартість матеріалів/послуг :</t>
  </si>
  <si>
    <t xml:space="preserve">Сборка узлов связи, настройка и тестирование </t>
  </si>
  <si>
    <t>Монтаж кабельных линий</t>
  </si>
  <si>
    <t>Пусконаладночные работы</t>
  </si>
  <si>
    <t>шт</t>
  </si>
  <si>
    <t>Камера Seven IP-7215PA (2.8мм)</t>
  </si>
  <si>
    <t>PoE свитч 2e PowerLink SP802F (2E-SP802F)</t>
  </si>
  <si>
    <t>Жесткий диск WD40PURZ (WD Purple, 4TB)</t>
  </si>
  <si>
    <t>Защитные решётки для камер</t>
  </si>
  <si>
    <t>Коробочки OBO T40</t>
  </si>
  <si>
    <t>Кабель FinMark UTP внеш. CAT5e 4*2*0.51мм бухта 305м</t>
  </si>
  <si>
    <t>Кабель КГПВ-ВП (100) 4*2*0,51 бухта 305м</t>
  </si>
  <si>
    <t>Провод ШВВП 2*1.0 ЗЗЦМ бухта 100м</t>
  </si>
  <si>
    <t>Коробочки OBO T250</t>
  </si>
  <si>
    <t>Расходные материалы (крепёж, электроарматура, …)</t>
  </si>
  <si>
    <t>компл.</t>
  </si>
  <si>
    <t xml:space="preserve">Монтаж камер </t>
  </si>
  <si>
    <t>посл.</t>
  </si>
  <si>
    <t>м.</t>
  </si>
  <si>
    <t>Розрахунок бюджету проекту</t>
  </si>
  <si>
    <t>Бюжет проекту:</t>
  </si>
  <si>
    <t>Роутер Mikrotik RouterBoard Hex PoE (RB750GR3)</t>
  </si>
  <si>
    <t>Непередбачені витрати (10%):</t>
  </si>
  <si>
    <t>Регистратор Dahua DH-NVR4232-4KS2</t>
  </si>
  <si>
    <t>Безпечне житло. Встановлення відео спостереження у будинку 160 по вул. Робоча.</t>
  </si>
</sst>
</file>

<file path=xl/styles.xml><?xml version="1.0" encoding="utf-8"?>
<styleSheet xmlns="http://schemas.openxmlformats.org/spreadsheetml/2006/main">
  <numFmts count="4">
    <numFmt numFmtId="164" formatCode="_-* #,##0.00\ _₽_-;\-* #,##0.00\ _₽_-;_-* &quot;-&quot;??\ _₽_-;_-@_-"/>
    <numFmt numFmtId="165" formatCode="_-* #,##0.0\ _г_р_н_._-;\-* #,##0.0\ _г_р_н_._-;_-* &quot;-&quot;?\ _г_р_н_._-;_-@_-"/>
    <numFmt numFmtId="166" formatCode="0.00&quot; грн.&quot;"/>
    <numFmt numFmtId="167" formatCode="_-* #,##0.0\ _₽_-;\-* #,##0.0\ _₽_-;_-* &quot;-&quot;?\ _₽_-;_-@_-"/>
  </numFmts>
  <fonts count="7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left" vertical="top" wrapText="1"/>
    </xf>
    <xf numFmtId="166" fontId="5" fillId="0" borderId="4" xfId="0" applyNumberFormat="1" applyFont="1" applyBorder="1" applyAlignment="1">
      <alignment horizontal="right" vertical="center"/>
    </xf>
    <xf numFmtId="166" fontId="5" fillId="0" borderId="4" xfId="0" applyNumberFormat="1" applyFont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tabSelected="1" topLeftCell="A10" zoomScale="120" zoomScaleNormal="120" workbookViewId="0">
      <selection activeCell="E10" sqref="E10"/>
    </sheetView>
  </sheetViews>
  <sheetFormatPr defaultColWidth="9.109375" defaultRowHeight="17.399999999999999"/>
  <cols>
    <col min="1" max="1" width="5.88671875" style="1" customWidth="1"/>
    <col min="2" max="2" width="70" style="1" customWidth="1"/>
    <col min="3" max="3" width="14" style="1" customWidth="1"/>
    <col min="4" max="4" width="18" style="1" customWidth="1"/>
    <col min="5" max="5" width="17.109375" style="1" customWidth="1"/>
    <col min="6" max="6" width="21.44140625" style="1" customWidth="1"/>
    <col min="7" max="16384" width="9.109375" style="1"/>
  </cols>
  <sheetData>
    <row r="1" spans="1:6">
      <c r="A1" s="24" t="s">
        <v>25</v>
      </c>
      <c r="B1" s="25"/>
      <c r="C1" s="25"/>
      <c r="D1" s="25"/>
      <c r="E1" s="25"/>
      <c r="F1" s="26"/>
    </row>
    <row r="2" spans="1:6" ht="18">
      <c r="A2" s="15" t="s">
        <v>30</v>
      </c>
      <c r="B2" s="16"/>
      <c r="C2" s="16"/>
      <c r="D2" s="16"/>
      <c r="E2" s="16"/>
      <c r="F2" s="17"/>
    </row>
    <row r="3" spans="1:6" ht="34.799999999999997">
      <c r="A3" s="2" t="s">
        <v>0</v>
      </c>
      <c r="B3" s="3" t="s">
        <v>4</v>
      </c>
      <c r="C3" s="3" t="s">
        <v>2</v>
      </c>
      <c r="D3" s="3" t="s">
        <v>5</v>
      </c>
      <c r="E3" s="3" t="s">
        <v>1</v>
      </c>
      <c r="F3" s="3" t="s">
        <v>3</v>
      </c>
    </row>
    <row r="4" spans="1:6">
      <c r="A4" s="2">
        <v>1</v>
      </c>
      <c r="B4" s="12" t="s">
        <v>11</v>
      </c>
      <c r="C4" s="8">
        <v>30</v>
      </c>
      <c r="D4" s="3" t="s">
        <v>10</v>
      </c>
      <c r="E4" s="11">
        <v>2426</v>
      </c>
      <c r="F4" s="7">
        <f t="shared" ref="F4:F19" si="0">E4*C4</f>
        <v>72780</v>
      </c>
    </row>
    <row r="5" spans="1:6">
      <c r="A5" s="2">
        <v>2</v>
      </c>
      <c r="B5" s="12" t="s">
        <v>12</v>
      </c>
      <c r="C5" s="8">
        <v>3</v>
      </c>
      <c r="D5" s="3" t="s">
        <v>10</v>
      </c>
      <c r="E5" s="10">
        <v>1130</v>
      </c>
      <c r="F5" s="7">
        <f t="shared" si="0"/>
        <v>3390</v>
      </c>
    </row>
    <row r="6" spans="1:6">
      <c r="A6" s="2">
        <v>3</v>
      </c>
      <c r="B6" s="12" t="s">
        <v>27</v>
      </c>
      <c r="C6" s="8">
        <v>1</v>
      </c>
      <c r="D6" s="14" t="s">
        <v>10</v>
      </c>
      <c r="E6" s="11">
        <v>1882</v>
      </c>
      <c r="F6" s="7">
        <f t="shared" si="0"/>
        <v>1882</v>
      </c>
    </row>
    <row r="7" spans="1:6">
      <c r="A7" s="2">
        <v>4</v>
      </c>
      <c r="B7" s="12" t="s">
        <v>13</v>
      </c>
      <c r="C7" s="8">
        <v>2</v>
      </c>
      <c r="D7" s="14" t="s">
        <v>10</v>
      </c>
      <c r="E7" s="11">
        <v>7746</v>
      </c>
      <c r="F7" s="7">
        <f t="shared" si="0"/>
        <v>15492</v>
      </c>
    </row>
    <row r="8" spans="1:6">
      <c r="A8" s="2">
        <v>5</v>
      </c>
      <c r="B8" s="12" t="s">
        <v>29</v>
      </c>
      <c r="C8" s="8">
        <v>1</v>
      </c>
      <c r="D8" s="14" t="s">
        <v>10</v>
      </c>
      <c r="E8" s="11">
        <v>6660</v>
      </c>
      <c r="F8" s="7">
        <f t="shared" si="0"/>
        <v>6660</v>
      </c>
    </row>
    <row r="9" spans="1:6">
      <c r="A9" s="2">
        <v>6</v>
      </c>
      <c r="B9" s="12" t="s">
        <v>14</v>
      </c>
      <c r="C9" s="8">
        <v>18</v>
      </c>
      <c r="D9" s="3" t="s">
        <v>10</v>
      </c>
      <c r="E9" s="11">
        <v>340</v>
      </c>
      <c r="F9" s="7">
        <f t="shared" si="0"/>
        <v>6120</v>
      </c>
    </row>
    <row r="10" spans="1:6">
      <c r="A10" s="2">
        <v>7</v>
      </c>
      <c r="B10" s="12" t="s">
        <v>15</v>
      </c>
      <c r="C10" s="8">
        <v>18</v>
      </c>
      <c r="D10" s="3" t="s">
        <v>10</v>
      </c>
      <c r="E10" s="11">
        <v>74</v>
      </c>
      <c r="F10" s="7">
        <f t="shared" si="0"/>
        <v>1332</v>
      </c>
    </row>
    <row r="11" spans="1:6">
      <c r="A11" s="2">
        <v>8</v>
      </c>
      <c r="B11" s="13" t="s">
        <v>16</v>
      </c>
      <c r="C11" s="8">
        <v>3</v>
      </c>
      <c r="D11" s="3" t="s">
        <v>10</v>
      </c>
      <c r="E11" s="11">
        <v>4546</v>
      </c>
      <c r="F11" s="7">
        <f t="shared" si="0"/>
        <v>13638</v>
      </c>
    </row>
    <row r="12" spans="1:6">
      <c r="A12" s="2">
        <v>9</v>
      </c>
      <c r="B12" s="12" t="s">
        <v>17</v>
      </c>
      <c r="C12" s="8">
        <v>2</v>
      </c>
      <c r="D12" s="3" t="s">
        <v>10</v>
      </c>
      <c r="E12" s="11">
        <v>5029</v>
      </c>
      <c r="F12" s="7">
        <f t="shared" si="0"/>
        <v>10058</v>
      </c>
    </row>
    <row r="13" spans="1:6">
      <c r="A13" s="2">
        <v>10</v>
      </c>
      <c r="B13" s="12" t="s">
        <v>18</v>
      </c>
      <c r="C13" s="8">
        <v>1</v>
      </c>
      <c r="D13" s="3" t="s">
        <v>10</v>
      </c>
      <c r="E13" s="11">
        <v>1175</v>
      </c>
      <c r="F13" s="7">
        <f t="shared" si="0"/>
        <v>1175</v>
      </c>
    </row>
    <row r="14" spans="1:6">
      <c r="A14" s="2">
        <v>11</v>
      </c>
      <c r="B14" s="12" t="s">
        <v>19</v>
      </c>
      <c r="C14" s="8">
        <v>3</v>
      </c>
      <c r="D14" s="3" t="s">
        <v>10</v>
      </c>
      <c r="E14" s="11">
        <v>331</v>
      </c>
      <c r="F14" s="7">
        <f t="shared" si="0"/>
        <v>993</v>
      </c>
    </row>
    <row r="15" spans="1:6">
      <c r="A15" s="2">
        <v>12</v>
      </c>
      <c r="B15" s="12" t="s">
        <v>20</v>
      </c>
      <c r="C15" s="8">
        <v>1</v>
      </c>
      <c r="D15" s="3" t="s">
        <v>21</v>
      </c>
      <c r="E15" s="10">
        <v>1500</v>
      </c>
      <c r="F15" s="7">
        <f t="shared" si="0"/>
        <v>1500</v>
      </c>
    </row>
    <row r="16" spans="1:6">
      <c r="A16" s="2">
        <v>13</v>
      </c>
      <c r="B16" s="9" t="s">
        <v>7</v>
      </c>
      <c r="C16" s="8">
        <v>3</v>
      </c>
      <c r="D16" s="3" t="s">
        <v>10</v>
      </c>
      <c r="E16" s="11">
        <v>500</v>
      </c>
      <c r="F16" s="7">
        <f t="shared" si="0"/>
        <v>1500</v>
      </c>
    </row>
    <row r="17" spans="1:6">
      <c r="A17" s="2">
        <v>14</v>
      </c>
      <c r="B17" s="9" t="s">
        <v>8</v>
      </c>
      <c r="C17" s="8">
        <v>1600</v>
      </c>
      <c r="D17" s="3" t="s">
        <v>24</v>
      </c>
      <c r="E17" s="11">
        <v>13</v>
      </c>
      <c r="F17" s="7">
        <f t="shared" si="0"/>
        <v>20800</v>
      </c>
    </row>
    <row r="18" spans="1:6">
      <c r="A18" s="2">
        <v>15</v>
      </c>
      <c r="B18" s="9" t="s">
        <v>22</v>
      </c>
      <c r="C18" s="8">
        <f>C4</f>
        <v>30</v>
      </c>
      <c r="D18" s="3" t="s">
        <v>10</v>
      </c>
      <c r="E18" s="11">
        <v>330</v>
      </c>
      <c r="F18" s="7">
        <f t="shared" si="0"/>
        <v>9900</v>
      </c>
    </row>
    <row r="19" spans="1:6">
      <c r="A19" s="2">
        <v>16</v>
      </c>
      <c r="B19" s="9" t="s">
        <v>9</v>
      </c>
      <c r="C19" s="8">
        <v>1</v>
      </c>
      <c r="D19" s="3" t="s">
        <v>23</v>
      </c>
      <c r="E19" s="11">
        <v>1500</v>
      </c>
      <c r="F19" s="7">
        <f t="shared" si="0"/>
        <v>1500</v>
      </c>
    </row>
    <row r="20" spans="1:6">
      <c r="A20" s="18" t="s">
        <v>6</v>
      </c>
      <c r="B20" s="19"/>
      <c r="C20" s="19"/>
      <c r="D20" s="19"/>
      <c r="E20" s="20"/>
      <c r="F20" s="4">
        <f>SUM(F4:F19)</f>
        <v>168720</v>
      </c>
    </row>
    <row r="21" spans="1:6" ht="19.5" customHeight="1">
      <c r="A21" s="21" t="s">
        <v>28</v>
      </c>
      <c r="B21" s="22"/>
      <c r="C21" s="22"/>
      <c r="D21" s="22"/>
      <c r="E21" s="23"/>
      <c r="F21" s="4">
        <f>F22-F20</f>
        <v>16872.000000000029</v>
      </c>
    </row>
    <row r="22" spans="1:6">
      <c r="A22" s="18" t="s">
        <v>26</v>
      </c>
      <c r="B22" s="19"/>
      <c r="C22" s="19"/>
      <c r="D22" s="19"/>
      <c r="E22" s="20"/>
      <c r="F22" s="4">
        <f>F20*1.1</f>
        <v>185592.00000000003</v>
      </c>
    </row>
    <row r="23" spans="1:6">
      <c r="A23" s="5"/>
      <c r="B23" s="6"/>
      <c r="C23" s="6"/>
      <c r="D23" s="6"/>
      <c r="E23" s="6"/>
      <c r="F23" s="5"/>
    </row>
    <row r="24" spans="1:6">
      <c r="A24" s="5"/>
      <c r="B24" s="6"/>
      <c r="C24" s="6"/>
      <c r="D24" s="6"/>
      <c r="E24" s="6"/>
      <c r="F24" s="5"/>
    </row>
  </sheetData>
  <mergeCells count="5">
    <mergeCell ref="A2:F2"/>
    <mergeCell ref="A20:E20"/>
    <mergeCell ref="A21:E21"/>
    <mergeCell ref="A22:E22"/>
    <mergeCell ref="A1:F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I am</cp:lastModifiedBy>
  <cp:lastPrinted>2020-06-12T08:51:56Z</cp:lastPrinted>
  <dcterms:created xsi:type="dcterms:W3CDTF">2016-09-21T11:18:44Z</dcterms:created>
  <dcterms:modified xsi:type="dcterms:W3CDTF">2021-06-11T11:44:31Z</dcterms:modified>
</cp:coreProperties>
</file>