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450" windowWidth="16380" windowHeight="8190" tabRatio="500"/>
  </bookViews>
  <sheets>
    <sheet name="Бюджет проєкту" sheetId="1" r:id="rId1"/>
  </sheets>
  <calcPr calcId="162913" iterateDelta="1E-4"/>
</workbook>
</file>

<file path=xl/calcChain.xml><?xml version="1.0" encoding="utf-8"?>
<calcChain xmlns="http://schemas.openxmlformats.org/spreadsheetml/2006/main">
  <c r="F3" i="1" l="1"/>
  <c r="F4" i="1"/>
  <c r="F5" i="1"/>
  <c r="F6" i="1"/>
  <c r="F27" i="1" s="1"/>
  <c r="F29" i="1" s="1"/>
  <c r="F28" i="1" s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</calcChain>
</file>

<file path=xl/sharedStrings.xml><?xml version="1.0" encoding="utf-8"?>
<sst xmlns="http://schemas.openxmlformats.org/spreadsheetml/2006/main" count="58" uniqueCount="46">
  <si>
    <t>Благоустрій подвір'я по вул.Б.Хмельницького, 7</t>
  </si>
  <si>
    <t>№ 
п/п</t>
  </si>
  <si>
    <t>Вид матеріалу / послуги</t>
  </si>
  <si>
    <t>Необхідна 
кількість</t>
  </si>
  <si>
    <t>Одиниця виміру</t>
  </si>
  <si>
    <t>Ціна за одиницю, грн</t>
  </si>
  <si>
    <t>Вартість, грн.</t>
  </si>
  <si>
    <t xml:space="preserve">Демонтаж покриттiв з дрiбнорозмiрних фiгурних елементiв мощення </t>
  </si>
  <si>
    <t>100 м2</t>
  </si>
  <si>
    <t xml:space="preserve">Розбирання щебеневих покриттів та основ /шлако-щебеневих/ </t>
  </si>
  <si>
    <t>100 м3</t>
  </si>
  <si>
    <t xml:space="preserve">Розробка ґрунту в траншеях та котлованах екскаваторами мiсткiстю ковша 0,25 м3 з навантаженням на автомобiлi-самоскиди, група ґрунту 2 </t>
  </si>
  <si>
    <t xml:space="preserve">Розробка ґрунту вручну з перемiщенням ручними вiзками на 20 м, група ґрунту 2 (доработка грунту вручну) </t>
  </si>
  <si>
    <t>1 м3</t>
  </si>
  <si>
    <t xml:space="preserve">Навантаження ґрунту вручну на автомобiлi- самоскиди </t>
  </si>
  <si>
    <t>Перевезення грунту до 15 км</t>
  </si>
  <si>
    <t>т</t>
  </si>
  <si>
    <t>Розбирання бортових каменiв, поребриків</t>
  </si>
  <si>
    <t>100 м</t>
  </si>
  <si>
    <t xml:space="preserve">Установлення бетонних поребрикiв на бетонній основі /60х200х500/ </t>
  </si>
  <si>
    <t>м</t>
  </si>
  <si>
    <t>Готування важкого бетону на щебенi, клас бетону В15</t>
  </si>
  <si>
    <t>Навантаження сміття екскаваторами на автомобілі-самоскиди, місткість ковша екскаватора 0,25 м3.</t>
  </si>
  <si>
    <t>100 т</t>
  </si>
  <si>
    <t>Навантаження смiття вручну</t>
  </si>
  <si>
    <t>1 т</t>
  </si>
  <si>
    <t>Перевезення сміття до 15 км</t>
  </si>
  <si>
    <t>Улаштування пiдстильних та вирiвнювальних шарiв основи з пiщано- гравiйної сумiшi, жорстви</t>
  </si>
  <si>
    <t>Улаштування покриттiв з дрiбнорозмiрних фiгурних елементiв мощення [ФЭМ], товщиною 40 мм (сіра, червона, чорна, біла)</t>
  </si>
  <si>
    <t>Плитка тротуарна товщ. 40 мм</t>
  </si>
  <si>
    <t>м2</t>
  </si>
  <si>
    <t>Плитка тротуарна товщ. 60 мм</t>
  </si>
  <si>
    <t>Різання дрiбнорозмiрних фiгурних елементiв мощення [ФЭМ]</t>
  </si>
  <si>
    <t>Утилізація сміття</t>
  </si>
  <si>
    <t>Будівельні машини і механізми</t>
  </si>
  <si>
    <t>послуга</t>
  </si>
  <si>
    <t>Поребрик 60х200х500 мм</t>
  </si>
  <si>
    <t>шт</t>
  </si>
  <si>
    <t>Цемент</t>
  </si>
  <si>
    <t>Щебінь</t>
  </si>
  <si>
    <t>м3</t>
  </si>
  <si>
    <t>Відсів</t>
  </si>
  <si>
    <t xml:space="preserve">Пiсок </t>
  </si>
  <si>
    <t>Загальна вартість матеріалів/послуг :</t>
  </si>
  <si>
    <t>Непередбачені витрати (не менше 10%):</t>
  </si>
  <si>
    <t>Бюжет проєкту: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</si>
</sst>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indexed="8"/>
      <name val="Calibri"/>
      <family val="2"/>
      <charset val="204"/>
    </font>
    <font>
      <sz val="14"/>
      <color indexed="8"/>
      <name val="Century Gothic"/>
      <family val="2"/>
      <charset val="204"/>
    </font>
    <font>
      <b/>
      <i/>
      <sz val="14"/>
      <color indexed="10"/>
      <name val="Century Gothic"/>
      <family val="2"/>
      <charset val="204"/>
    </font>
    <font>
      <b/>
      <sz val="14"/>
      <color indexed="8"/>
      <name val="Century Gothic"/>
      <family val="2"/>
      <charset val="204"/>
    </font>
    <font>
      <b/>
      <sz val="14"/>
      <color indexed="8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1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/>
    </xf>
    <xf numFmtId="0" fontId="0" fillId="0" borderId="0" xfId="0" applyFill="1"/>
    <xf numFmtId="0" fontId="4" fillId="0" borderId="2" xfId="0" applyFont="1" applyFill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zoomScale="70" zoomScaleNormal="70" workbookViewId="0">
      <selection activeCell="H29" sqref="H29"/>
    </sheetView>
  </sheetViews>
  <sheetFormatPr defaultRowHeight="18" x14ac:dyDescent="0.25"/>
  <cols>
    <col min="1" max="1" width="5.85546875" style="1" customWidth="1"/>
    <col min="2" max="2" width="98.28515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11" s="2" customFormat="1" x14ac:dyDescent="0.25">
      <c r="A1" s="17" t="s">
        <v>0</v>
      </c>
      <c r="B1" s="17"/>
      <c r="C1" s="17"/>
      <c r="D1" s="17"/>
      <c r="E1" s="17"/>
      <c r="F1" s="17"/>
    </row>
    <row r="2" spans="1:11" s="2" customFormat="1" ht="54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11" s="2" customFormat="1" ht="32.85" customHeight="1" x14ac:dyDescent="0.25">
      <c r="A3" s="3">
        <v>1</v>
      </c>
      <c r="B3" s="4" t="s">
        <v>7</v>
      </c>
      <c r="C3" s="5">
        <v>1.75</v>
      </c>
      <c r="D3" s="5" t="s">
        <v>8</v>
      </c>
      <c r="E3" s="5">
        <v>8746.86</v>
      </c>
      <c r="F3" s="6">
        <f t="shared" ref="F3:F26" si="0">C3*E3</f>
        <v>15307.005000000001</v>
      </c>
    </row>
    <row r="4" spans="1:11" s="2" customFormat="1" ht="18.75" x14ac:dyDescent="0.25">
      <c r="A4" s="3">
        <v>2</v>
      </c>
      <c r="B4" s="4" t="s">
        <v>9</v>
      </c>
      <c r="C4" s="5">
        <v>0.29749999999999999</v>
      </c>
      <c r="D4" s="5" t="s">
        <v>10</v>
      </c>
      <c r="E4" s="5">
        <v>4340.51</v>
      </c>
      <c r="F4" s="6">
        <f t="shared" si="0"/>
        <v>1291.301725</v>
      </c>
    </row>
    <row r="5" spans="1:11" s="2" customFormat="1" ht="42.2" customHeight="1" x14ac:dyDescent="0.25">
      <c r="A5" s="3">
        <v>3</v>
      </c>
      <c r="B5" s="4" t="s">
        <v>11</v>
      </c>
      <c r="C5" s="5">
        <v>0.32400000000000001</v>
      </c>
      <c r="D5" s="5" t="s">
        <v>10</v>
      </c>
      <c r="E5" s="5">
        <v>9359.34</v>
      </c>
      <c r="F5" s="6">
        <f t="shared" si="0"/>
        <v>3032.42616</v>
      </c>
    </row>
    <row r="6" spans="1:11" s="9" customFormat="1" ht="37.5" x14ac:dyDescent="0.3">
      <c r="A6" s="3">
        <v>4</v>
      </c>
      <c r="B6" s="7" t="s">
        <v>12</v>
      </c>
      <c r="C6" s="8">
        <v>3.6</v>
      </c>
      <c r="D6" s="8" t="s">
        <v>13</v>
      </c>
      <c r="E6" s="8">
        <v>248.62</v>
      </c>
      <c r="F6" s="6">
        <f t="shared" si="0"/>
        <v>895.03200000000004</v>
      </c>
      <c r="G6" s="2"/>
      <c r="H6" s="2"/>
      <c r="I6" s="2"/>
      <c r="J6" s="2"/>
      <c r="K6" s="2"/>
    </row>
    <row r="7" spans="1:11" s="2" customFormat="1" ht="18.75" x14ac:dyDescent="0.25">
      <c r="A7" s="3">
        <v>5</v>
      </c>
      <c r="B7" s="10" t="s">
        <v>14</v>
      </c>
      <c r="C7" s="11">
        <v>3.6000000000000004E-2</v>
      </c>
      <c r="D7" s="12" t="s">
        <v>10</v>
      </c>
      <c r="E7" s="6">
        <v>13832.42</v>
      </c>
      <c r="F7" s="6">
        <f t="shared" si="0"/>
        <v>497.96712000000008</v>
      </c>
    </row>
    <row r="8" spans="1:11" s="2" customFormat="1" ht="18.75" x14ac:dyDescent="0.25">
      <c r="A8" s="3">
        <v>6</v>
      </c>
      <c r="B8" s="13" t="s">
        <v>15</v>
      </c>
      <c r="C8" s="14">
        <v>54</v>
      </c>
      <c r="D8" s="12" t="s">
        <v>16</v>
      </c>
      <c r="E8" s="6">
        <v>96.85</v>
      </c>
      <c r="F8" s="6">
        <f t="shared" si="0"/>
        <v>5229.8999999999996</v>
      </c>
    </row>
    <row r="9" spans="1:11" s="2" customFormat="1" ht="18.75" x14ac:dyDescent="0.25">
      <c r="A9" s="3">
        <v>7</v>
      </c>
      <c r="B9" s="13" t="s">
        <v>17</v>
      </c>
      <c r="C9" s="14">
        <v>0.9</v>
      </c>
      <c r="D9" s="12" t="s">
        <v>18</v>
      </c>
      <c r="E9" s="6">
        <v>10109.950000000001</v>
      </c>
      <c r="F9" s="6">
        <f t="shared" si="0"/>
        <v>9098.9550000000017</v>
      </c>
    </row>
    <row r="10" spans="1:11" s="2" customFormat="1" ht="27.4" customHeight="1" x14ac:dyDescent="0.25">
      <c r="A10" s="3">
        <v>8</v>
      </c>
      <c r="B10" s="13" t="s">
        <v>19</v>
      </c>
      <c r="C10" s="14">
        <v>100</v>
      </c>
      <c r="D10" s="12" t="s">
        <v>20</v>
      </c>
      <c r="E10" s="6">
        <v>288.43</v>
      </c>
      <c r="F10" s="6">
        <f t="shared" si="0"/>
        <v>28843</v>
      </c>
    </row>
    <row r="11" spans="1:11" s="2" customFormat="1" ht="18.75" x14ac:dyDescent="0.25">
      <c r="A11" s="3">
        <v>9</v>
      </c>
      <c r="B11" s="13" t="s">
        <v>21</v>
      </c>
      <c r="C11" s="14">
        <v>0.05</v>
      </c>
      <c r="D11" s="12" t="s">
        <v>10</v>
      </c>
      <c r="E11" s="6">
        <v>213195.79</v>
      </c>
      <c r="F11" s="6">
        <f t="shared" si="0"/>
        <v>10659.789500000001</v>
      </c>
    </row>
    <row r="12" spans="1:11" s="2" customFormat="1" ht="34.15" customHeight="1" x14ac:dyDescent="0.25">
      <c r="A12" s="3">
        <v>10</v>
      </c>
      <c r="B12" s="4" t="s">
        <v>22</v>
      </c>
      <c r="C12" s="14">
        <v>0.26032</v>
      </c>
      <c r="D12" s="12" t="s">
        <v>23</v>
      </c>
      <c r="E12" s="6">
        <v>5565.49</v>
      </c>
      <c r="F12" s="6">
        <f t="shared" si="0"/>
        <v>1448.8083568</v>
      </c>
    </row>
    <row r="13" spans="1:11" s="2" customFormat="1" ht="18.75" x14ac:dyDescent="0.25">
      <c r="A13" s="3">
        <v>11</v>
      </c>
      <c r="B13" s="13" t="s">
        <v>24</v>
      </c>
      <c r="C13" s="14">
        <v>26.030999999999999</v>
      </c>
      <c r="D13" s="12" t="s">
        <v>25</v>
      </c>
      <c r="E13" s="6">
        <v>122.8</v>
      </c>
      <c r="F13" s="6">
        <f t="shared" si="0"/>
        <v>3196.6067999999996</v>
      </c>
    </row>
    <row r="14" spans="1:11" s="2" customFormat="1" ht="18.75" x14ac:dyDescent="0.25">
      <c r="A14" s="3">
        <v>12</v>
      </c>
      <c r="B14" s="13" t="s">
        <v>26</v>
      </c>
      <c r="C14" s="14">
        <v>52.063000000000002</v>
      </c>
      <c r="D14" s="12" t="s">
        <v>16</v>
      </c>
      <c r="E14" s="6">
        <v>107.79</v>
      </c>
      <c r="F14" s="6">
        <f t="shared" si="0"/>
        <v>5611.8707700000004</v>
      </c>
    </row>
    <row r="15" spans="1:11" s="2" customFormat="1" ht="37.5" x14ac:dyDescent="0.25">
      <c r="A15" s="3">
        <v>13</v>
      </c>
      <c r="B15" s="4" t="s">
        <v>27</v>
      </c>
      <c r="C15" s="14">
        <v>0.60350000000000004</v>
      </c>
      <c r="D15" s="12" t="s">
        <v>10</v>
      </c>
      <c r="E15" s="6">
        <v>81307.08</v>
      </c>
      <c r="F15" s="6">
        <f t="shared" si="0"/>
        <v>49068.822780000002</v>
      </c>
    </row>
    <row r="16" spans="1:11" s="2" customFormat="1" ht="37.5" x14ac:dyDescent="0.25">
      <c r="A16" s="3">
        <v>14</v>
      </c>
      <c r="B16" s="4" t="s">
        <v>28</v>
      </c>
      <c r="C16" s="14">
        <v>3.55</v>
      </c>
      <c r="D16" s="12" t="s">
        <v>8</v>
      </c>
      <c r="E16" s="6">
        <v>15794.63</v>
      </c>
      <c r="F16" s="6">
        <f t="shared" si="0"/>
        <v>56070.936499999996</v>
      </c>
    </row>
    <row r="17" spans="1:6" s="2" customFormat="1" ht="18.75" x14ac:dyDescent="0.25">
      <c r="A17" s="3">
        <v>15</v>
      </c>
      <c r="B17" s="13" t="s">
        <v>29</v>
      </c>
      <c r="C17" s="14">
        <v>108.07</v>
      </c>
      <c r="D17" s="12" t="s">
        <v>30</v>
      </c>
      <c r="E17" s="6">
        <v>295</v>
      </c>
      <c r="F17" s="6">
        <f t="shared" si="0"/>
        <v>31880.649999999998</v>
      </c>
    </row>
    <row r="18" spans="1:6" s="2" customFormat="1" ht="18.75" x14ac:dyDescent="0.25">
      <c r="A18" s="3">
        <v>16</v>
      </c>
      <c r="B18" s="13" t="s">
        <v>31</v>
      </c>
      <c r="C18" s="14">
        <v>250.48</v>
      </c>
      <c r="D18" s="12" t="s">
        <v>30</v>
      </c>
      <c r="E18" s="6">
        <v>442</v>
      </c>
      <c r="F18" s="6">
        <f t="shared" si="0"/>
        <v>110712.15999999999</v>
      </c>
    </row>
    <row r="19" spans="1:6" s="2" customFormat="1" ht="18.75" x14ac:dyDescent="0.25">
      <c r="A19" s="3">
        <v>17</v>
      </c>
      <c r="B19" s="13" t="s">
        <v>32</v>
      </c>
      <c r="C19" s="14">
        <v>28</v>
      </c>
      <c r="D19" s="12" t="s">
        <v>20</v>
      </c>
      <c r="E19" s="6">
        <v>53.84</v>
      </c>
      <c r="F19" s="6">
        <f t="shared" si="0"/>
        <v>1507.52</v>
      </c>
    </row>
    <row r="20" spans="1:6" s="2" customFormat="1" ht="18.75" x14ac:dyDescent="0.25">
      <c r="A20" s="3">
        <v>18</v>
      </c>
      <c r="B20" s="13" t="s">
        <v>33</v>
      </c>
      <c r="C20" s="14">
        <v>52.063000000000002</v>
      </c>
      <c r="D20" s="12" t="s">
        <v>16</v>
      </c>
      <c r="E20" s="6">
        <v>68</v>
      </c>
      <c r="F20" s="6">
        <f t="shared" si="0"/>
        <v>3540.2840000000001</v>
      </c>
    </row>
    <row r="21" spans="1:6" s="2" customFormat="1" ht="18.75" x14ac:dyDescent="0.25">
      <c r="A21" s="3">
        <v>19</v>
      </c>
      <c r="B21" s="13" t="s">
        <v>34</v>
      </c>
      <c r="C21" s="14">
        <v>1</v>
      </c>
      <c r="D21" s="12" t="s">
        <v>35</v>
      </c>
      <c r="E21" s="6">
        <v>18965.11</v>
      </c>
      <c r="F21" s="6">
        <f t="shared" si="0"/>
        <v>18965.11</v>
      </c>
    </row>
    <row r="22" spans="1:6" s="2" customFormat="1" ht="18.75" x14ac:dyDescent="0.25">
      <c r="A22" s="3">
        <v>20</v>
      </c>
      <c r="B22" s="13" t="s">
        <v>36</v>
      </c>
      <c r="C22" s="14">
        <v>200</v>
      </c>
      <c r="D22" s="12" t="s">
        <v>37</v>
      </c>
      <c r="E22" s="6">
        <v>84.92</v>
      </c>
      <c r="F22" s="6">
        <f t="shared" si="0"/>
        <v>16984</v>
      </c>
    </row>
    <row r="23" spans="1:6" s="2" customFormat="1" ht="18.75" x14ac:dyDescent="0.25">
      <c r="A23" s="3">
        <v>21</v>
      </c>
      <c r="B23" s="13" t="s">
        <v>38</v>
      </c>
      <c r="C23" s="14">
        <v>4.5147250000000003</v>
      </c>
      <c r="D23" s="12" t="s">
        <v>16</v>
      </c>
      <c r="E23" s="6">
        <v>3450</v>
      </c>
      <c r="F23" s="6">
        <f t="shared" si="0"/>
        <v>15575.80125</v>
      </c>
    </row>
    <row r="24" spans="1:6" s="2" customFormat="1" ht="18.75" x14ac:dyDescent="0.25">
      <c r="A24" s="3">
        <v>22</v>
      </c>
      <c r="B24" s="13" t="s">
        <v>39</v>
      </c>
      <c r="C24" s="14">
        <v>4</v>
      </c>
      <c r="D24" s="12" t="s">
        <v>40</v>
      </c>
      <c r="E24" s="6">
        <v>720</v>
      </c>
      <c r="F24" s="6">
        <f t="shared" si="0"/>
        <v>2880</v>
      </c>
    </row>
    <row r="25" spans="1:6" s="2" customFormat="1" ht="18.75" x14ac:dyDescent="0.25">
      <c r="A25" s="3">
        <v>23</v>
      </c>
      <c r="B25" s="13" t="s">
        <v>41</v>
      </c>
      <c r="C25" s="14">
        <v>88.759150000000005</v>
      </c>
      <c r="D25" s="12" t="s">
        <v>16</v>
      </c>
      <c r="E25" s="6">
        <v>440</v>
      </c>
      <c r="F25" s="6">
        <f t="shared" si="0"/>
        <v>39054.026000000005</v>
      </c>
    </row>
    <row r="26" spans="1:6" s="2" customFormat="1" ht="18.75" x14ac:dyDescent="0.25">
      <c r="A26" s="3">
        <v>24</v>
      </c>
      <c r="B26" s="13" t="s">
        <v>42</v>
      </c>
      <c r="C26" s="14">
        <v>24.081499999999998</v>
      </c>
      <c r="D26" s="12" t="s">
        <v>40</v>
      </c>
      <c r="E26" s="6">
        <v>360</v>
      </c>
      <c r="F26" s="6">
        <f t="shared" si="0"/>
        <v>8669.34</v>
      </c>
    </row>
    <row r="27" spans="1:6" s="2" customFormat="1" ht="18.75" x14ac:dyDescent="0.25">
      <c r="A27" s="18" t="s">
        <v>43</v>
      </c>
      <c r="B27" s="18"/>
      <c r="C27" s="18"/>
      <c r="D27" s="18"/>
      <c r="E27" s="18"/>
      <c r="F27" s="6">
        <f>SUM(F3:F26)</f>
        <v>440021.31296180002</v>
      </c>
    </row>
    <row r="28" spans="1:6" s="2" customFormat="1" ht="19.5" customHeight="1" x14ac:dyDescent="0.25">
      <c r="A28" s="19" t="s">
        <v>44</v>
      </c>
      <c r="B28" s="19"/>
      <c r="C28" s="19"/>
      <c r="D28" s="19"/>
      <c r="E28" s="19"/>
      <c r="F28" s="6">
        <f>F29-F27</f>
        <v>44002.131296180014</v>
      </c>
    </row>
    <row r="29" spans="1:6" s="2" customFormat="1" ht="18.75" x14ac:dyDescent="0.25">
      <c r="A29" s="18" t="s">
        <v>45</v>
      </c>
      <c r="B29" s="18"/>
      <c r="C29" s="18"/>
      <c r="D29" s="18"/>
      <c r="E29" s="18"/>
      <c r="F29" s="6">
        <f>F27*1.1</f>
        <v>484023.44425798004</v>
      </c>
    </row>
    <row r="30" spans="1:6" s="2" customFormat="1" x14ac:dyDescent="0.25">
      <c r="A30" s="15"/>
      <c r="B30" s="16"/>
      <c r="C30" s="16"/>
      <c r="D30" s="16"/>
      <c r="E30" s="16"/>
      <c r="F30" s="15"/>
    </row>
    <row r="31" spans="1:6" s="2" customFormat="1" x14ac:dyDescent="0.25">
      <c r="A31" s="15"/>
      <c r="B31" s="16"/>
      <c r="C31" s="16"/>
      <c r="D31" s="16"/>
      <c r="E31" s="16"/>
      <c r="F31" s="15"/>
    </row>
    <row r="32" spans="1:6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</sheetData>
  <sheetProtection selectLockedCells="1" selectUnlockedCells="1"/>
  <mergeCells count="4">
    <mergeCell ref="A1:F1"/>
    <mergeCell ref="A27:E27"/>
    <mergeCell ref="A28:E28"/>
    <mergeCell ref="A29:E29"/>
  </mergeCells>
  <pageMargins left="0.25" right="0.25" top="0.75" bottom="0.75" header="0.51180555555555551" footer="0.51180555555555551"/>
  <pageSetup paperSize="9" firstPageNumber="0" fitToHeight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revision>3</cp:revision>
  <cp:lastPrinted>2021-04-22T09:47:06Z</cp:lastPrinted>
  <dcterms:created xsi:type="dcterms:W3CDTF">2016-09-21T08:18:44Z</dcterms:created>
  <dcterms:modified xsi:type="dcterms:W3CDTF">2021-06-15T07:12:57Z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