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-108" yWindow="-108" windowWidth="19428" windowHeight="10428"/>
  </bookViews>
  <sheets>
    <sheet name="Бюджет проєкту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  <c r="F29" i="1"/>
  <c r="F28" i="1"/>
  <c r="F27" i="1"/>
  <c r="F26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35" i="1"/>
  <c r="F36" i="1" l="1"/>
  <c r="F38" i="1" s="1"/>
  <c r="F37" i="1" s="1"/>
  <c r="F20" i="1"/>
  <c r="F22" i="1" s="1"/>
  <c r="F21" i="1" s="1"/>
</calcChain>
</file>

<file path=xl/sharedStrings.xml><?xml version="1.0" encoding="utf-8"?>
<sst xmlns="http://schemas.openxmlformats.org/spreadsheetml/2006/main" count="68" uniqueCount="45">
  <si>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</si>
  <si>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</si>
  <si>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</si>
  <si>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</si>
  <si>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</si>
  <si>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Бюжет проєкту:</t>
  </si>
  <si>
    <t>Загальна вартість матеріалів/послуг :</t>
  </si>
  <si>
    <t>Одиниця виміру</t>
  </si>
  <si>
    <t>Непередбачені витрати (не менше 10%):</t>
  </si>
  <si>
    <r>
      <rPr>
        <i/>
        <sz val="14"/>
        <rFont val="Century Gothic"/>
        <family val="2"/>
        <charset val="204"/>
      </rPr>
      <t xml:space="preserve">Пропозиція автора проекту у частині, повноважень
</t>
    </r>
    <r>
      <rPr>
        <b/>
        <i/>
        <sz val="14"/>
        <rFont val="Century Gothic"/>
        <family val="2"/>
        <charset val="204"/>
      </rPr>
      <t>департаменту гуманітарної політики  (спорт)</t>
    </r>
  </si>
  <si>
    <r>
      <rPr>
        <i/>
        <sz val="14"/>
        <rFont val="Century Gothic"/>
        <family val="2"/>
        <charset val="204"/>
      </rPr>
      <t>Пропозиція автора проекту у частині, повноважень</t>
    </r>
    <r>
      <rPr>
        <b/>
        <i/>
        <sz val="14"/>
        <rFont val="Century Gothic"/>
        <family val="2"/>
        <charset val="204"/>
      </rPr>
      <t xml:space="preserve">
департаменту благоустрою та інфраструктури</t>
    </r>
  </si>
  <si>
    <t>Роллердром на Червоному Камені</t>
  </si>
  <si>
    <t>саморезы 6х60</t>
  </si>
  <si>
    <t>шт.</t>
  </si>
  <si>
    <t xml:space="preserve">тент от дождя (120 г/м2) 6х12 м </t>
  </si>
  <si>
    <t xml:space="preserve">спец бетон фигуры 180мм (торкрет ) B35 </t>
  </si>
  <si>
    <t>(м3)</t>
  </si>
  <si>
    <t xml:space="preserve">фанера 9мм ламинированная </t>
  </si>
  <si>
    <t>(м2)</t>
  </si>
  <si>
    <t xml:space="preserve">брус 50х50, 100х50 </t>
  </si>
  <si>
    <t>герметик  soudal flex 40 fc шт</t>
  </si>
  <si>
    <t>Химический анкер 300мл.Profix</t>
  </si>
  <si>
    <t>изготовление фанерной опалубки</t>
  </si>
  <si>
    <t>армирование фигур</t>
  </si>
  <si>
    <t xml:space="preserve"> м2</t>
  </si>
  <si>
    <t>м2</t>
  </si>
  <si>
    <t xml:space="preserve">выравнивание и трамбовка формы фигур вручную </t>
  </si>
  <si>
    <t>затирка</t>
  </si>
  <si>
    <t>раскладка бетона (шейп)</t>
  </si>
  <si>
    <t>выравнивание формы</t>
  </si>
  <si>
    <t>пропитка Sikafloor® CureHard LI (л)</t>
  </si>
  <si>
    <t>л</t>
  </si>
  <si>
    <t>Бетон на пол 1045м2 B30-В35    120мм</t>
  </si>
  <si>
    <t>Арматура пол (ячейка 200х200) 10мм (м)</t>
  </si>
  <si>
    <t>м</t>
  </si>
  <si>
    <t xml:space="preserve">Щебень 5-20 </t>
  </si>
  <si>
    <t>т</t>
  </si>
  <si>
    <t>аренда бетонанасоса</t>
  </si>
  <si>
    <t>дн</t>
  </si>
  <si>
    <t>аренда JCB  4cx</t>
  </si>
  <si>
    <t>аренда трамбовки 500кг</t>
  </si>
  <si>
    <t xml:space="preserve">армирование пол </t>
  </si>
  <si>
    <t xml:space="preserve">бетонирование пола </t>
  </si>
  <si>
    <t>ИТОГО:</t>
  </si>
  <si>
    <t>выравнивание и трамбовка пола по лазеру вручную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</si>
</sst>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Century Gothic"/>
      <family val="2"/>
      <charset val="204"/>
    </font>
    <font>
      <b/>
      <i/>
      <sz val="14"/>
      <color rgb="FFFF0000"/>
      <name val="Century Gothic"/>
      <family val="2"/>
      <charset val="204"/>
    </font>
    <font>
      <b/>
      <sz val="14"/>
      <color rgb="FF000000"/>
      <name val="Century Gothic"/>
      <family val="2"/>
      <charset val="204"/>
    </font>
    <font>
      <b/>
      <sz val="14"/>
      <color theme="1"/>
      <name val="Century Gothic"/>
      <family val="2"/>
      <charset val="204"/>
    </font>
    <font>
      <b/>
      <i/>
      <sz val="14"/>
      <name val="Century Gothic"/>
      <family val="2"/>
      <charset val="204"/>
    </font>
    <font>
      <i/>
      <sz val="14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1" fillId="0" borderId="1" xfId="0" applyFont="1" applyBorder="1" applyAlignment="1">
      <alignment horizontal="right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/>
    </xf>
    <xf numFmtId="0" fontId="4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="120" zoomScaleNormal="120" workbookViewId="0">
      <selection activeCell="B34" sqref="B34"/>
    </sheetView>
  </sheetViews>
  <sheetFormatPr defaultColWidth="9.109375" defaultRowHeight="16.8" x14ac:dyDescent="0.25"/>
  <cols>
    <col min="1" max="1" width="5.88671875" style="1" customWidth="1"/>
    <col min="2" max="2" width="98.109375" style="1" customWidth="1"/>
    <col min="3" max="3" width="15.5546875" style="1" customWidth="1"/>
    <col min="4" max="4" width="14.6640625" style="1" customWidth="1"/>
    <col min="5" max="5" width="18.6640625" style="1" customWidth="1"/>
    <col min="6" max="6" width="16.5546875" style="1" customWidth="1"/>
    <col min="7" max="16384" width="9.109375" style="1"/>
  </cols>
  <sheetData>
    <row r="1" spans="1:6" x14ac:dyDescent="0.25">
      <c r="A1" s="19"/>
      <c r="B1" s="19"/>
      <c r="C1" s="19"/>
      <c r="D1" s="19"/>
      <c r="E1" s="19"/>
      <c r="F1" s="19"/>
    </row>
    <row r="2" spans="1:6" ht="18.600000000000001" x14ac:dyDescent="0.25">
      <c r="A2" s="20" t="s">
        <v>11</v>
      </c>
      <c r="B2" s="21"/>
      <c r="C2" s="21"/>
      <c r="D2" s="21"/>
      <c r="E2" s="21"/>
      <c r="F2" s="22"/>
    </row>
    <row r="3" spans="1:6" x14ac:dyDescent="0.25">
      <c r="A3" s="7"/>
      <c r="B3" s="8"/>
      <c r="C3" s="8"/>
      <c r="D3" s="8"/>
      <c r="E3" s="8"/>
      <c r="F3" s="7"/>
    </row>
    <row r="4" spans="1:6" ht="36" customHeight="1" x14ac:dyDescent="0.25">
      <c r="A4" s="18" t="s">
        <v>9</v>
      </c>
      <c r="B4" s="23"/>
      <c r="C4" s="23"/>
      <c r="D4" s="23"/>
      <c r="E4" s="23"/>
      <c r="F4" s="24"/>
    </row>
    <row r="5" spans="1:6" ht="52.2" x14ac:dyDescent="0.25">
      <c r="A5" s="2" t="s">
        <v>0</v>
      </c>
      <c r="B5" s="3" t="s">
        <v>4</v>
      </c>
      <c r="C5" s="3" t="s">
        <v>2</v>
      </c>
      <c r="D5" s="3" t="s">
        <v>7</v>
      </c>
      <c r="E5" s="3" t="s">
        <v>1</v>
      </c>
      <c r="F5" s="3" t="s">
        <v>3</v>
      </c>
    </row>
    <row r="6" spans="1:6" ht="17.399999999999999" x14ac:dyDescent="0.3">
      <c r="A6" s="25">
        <v>1</v>
      </c>
      <c r="B6" s="26" t="s">
        <v>12</v>
      </c>
      <c r="C6" s="27">
        <v>1200</v>
      </c>
      <c r="D6" s="28" t="s">
        <v>13</v>
      </c>
      <c r="E6" s="4">
        <v>3</v>
      </c>
      <c r="F6" s="4">
        <f>C6*E6</f>
        <v>3600</v>
      </c>
    </row>
    <row r="7" spans="1:6" ht="17.399999999999999" x14ac:dyDescent="0.3">
      <c r="A7" s="25">
        <v>2</v>
      </c>
      <c r="B7" s="26" t="s">
        <v>14</v>
      </c>
      <c r="C7" s="27">
        <v>7</v>
      </c>
      <c r="D7" s="28" t="s">
        <v>13</v>
      </c>
      <c r="E7" s="4">
        <v>1310</v>
      </c>
      <c r="F7" s="4">
        <f t="shared" ref="F7:F19" si="0">C7*E7</f>
        <v>9170</v>
      </c>
    </row>
    <row r="8" spans="1:6" ht="17.399999999999999" x14ac:dyDescent="0.3">
      <c r="A8" s="25">
        <v>3</v>
      </c>
      <c r="B8" s="26" t="s">
        <v>15</v>
      </c>
      <c r="C8" s="29">
        <v>12</v>
      </c>
      <c r="D8" s="28" t="s">
        <v>16</v>
      </c>
      <c r="E8" s="4">
        <v>5000</v>
      </c>
      <c r="F8" s="4">
        <f t="shared" si="0"/>
        <v>60000</v>
      </c>
    </row>
    <row r="9" spans="1:6" ht="17.399999999999999" x14ac:dyDescent="0.3">
      <c r="A9" s="25">
        <v>4</v>
      </c>
      <c r="B9" s="26" t="s">
        <v>17</v>
      </c>
      <c r="C9" s="27">
        <v>20</v>
      </c>
      <c r="D9" s="28" t="s">
        <v>18</v>
      </c>
      <c r="E9" s="4">
        <v>1200</v>
      </c>
      <c r="F9" s="4">
        <f t="shared" si="0"/>
        <v>24000</v>
      </c>
    </row>
    <row r="10" spans="1:6" ht="17.399999999999999" x14ac:dyDescent="0.3">
      <c r="A10" s="25">
        <v>5</v>
      </c>
      <c r="B10" s="26" t="s">
        <v>19</v>
      </c>
      <c r="C10" s="27">
        <v>3</v>
      </c>
      <c r="D10" s="28" t="s">
        <v>16</v>
      </c>
      <c r="E10" s="4">
        <v>6000</v>
      </c>
      <c r="F10" s="4">
        <f t="shared" si="0"/>
        <v>18000</v>
      </c>
    </row>
    <row r="11" spans="1:6" ht="17.399999999999999" x14ac:dyDescent="0.3">
      <c r="A11" s="25">
        <v>6</v>
      </c>
      <c r="B11" s="26" t="s">
        <v>20</v>
      </c>
      <c r="C11" s="30">
        <v>40</v>
      </c>
      <c r="D11" s="28" t="s">
        <v>13</v>
      </c>
      <c r="E11" s="4">
        <v>170</v>
      </c>
      <c r="F11" s="4">
        <f t="shared" si="0"/>
        <v>6800</v>
      </c>
    </row>
    <row r="12" spans="1:6" ht="17.399999999999999" x14ac:dyDescent="0.3">
      <c r="A12" s="25">
        <v>7</v>
      </c>
      <c r="B12" s="26" t="s">
        <v>21</v>
      </c>
      <c r="C12" s="30">
        <v>5</v>
      </c>
      <c r="D12" s="28" t="s">
        <v>13</v>
      </c>
      <c r="E12" s="4">
        <v>410</v>
      </c>
      <c r="F12" s="4">
        <f t="shared" si="0"/>
        <v>2050</v>
      </c>
    </row>
    <row r="13" spans="1:6" ht="17.399999999999999" x14ac:dyDescent="0.3">
      <c r="A13" s="25">
        <v>8</v>
      </c>
      <c r="B13" s="26" t="s">
        <v>22</v>
      </c>
      <c r="C13" s="30">
        <v>63</v>
      </c>
      <c r="D13" s="28" t="s">
        <v>13</v>
      </c>
      <c r="E13" s="4">
        <v>250</v>
      </c>
      <c r="F13" s="4">
        <f t="shared" si="0"/>
        <v>15750</v>
      </c>
    </row>
    <row r="14" spans="1:6" ht="17.399999999999999" x14ac:dyDescent="0.3">
      <c r="A14" s="25">
        <v>9</v>
      </c>
      <c r="B14" s="26" t="s">
        <v>23</v>
      </c>
      <c r="C14" s="30">
        <v>72</v>
      </c>
      <c r="D14" s="28" t="s">
        <v>24</v>
      </c>
      <c r="E14" s="4">
        <v>150</v>
      </c>
      <c r="F14" s="4">
        <f t="shared" si="0"/>
        <v>10800</v>
      </c>
    </row>
    <row r="15" spans="1:6" ht="17.399999999999999" x14ac:dyDescent="0.3">
      <c r="A15" s="25">
        <v>10</v>
      </c>
      <c r="B15" s="26" t="s">
        <v>26</v>
      </c>
      <c r="C15" s="30">
        <v>72</v>
      </c>
      <c r="D15" s="28" t="s">
        <v>25</v>
      </c>
      <c r="E15" s="4">
        <v>70</v>
      </c>
      <c r="F15" s="4">
        <f t="shared" si="0"/>
        <v>5040</v>
      </c>
    </row>
    <row r="16" spans="1:6" ht="17.399999999999999" x14ac:dyDescent="0.3">
      <c r="A16" s="25">
        <v>11</v>
      </c>
      <c r="B16" s="26" t="s">
        <v>27</v>
      </c>
      <c r="C16" s="30">
        <v>216</v>
      </c>
      <c r="D16" s="28" t="s">
        <v>25</v>
      </c>
      <c r="E16" s="4">
        <v>250</v>
      </c>
      <c r="F16" s="4">
        <f t="shared" si="0"/>
        <v>54000</v>
      </c>
    </row>
    <row r="17" spans="1:6" ht="17.399999999999999" x14ac:dyDescent="0.3">
      <c r="A17" s="25">
        <v>12</v>
      </c>
      <c r="B17" s="26" t="s">
        <v>28</v>
      </c>
      <c r="C17" s="30">
        <v>72</v>
      </c>
      <c r="D17" s="28" t="s">
        <v>25</v>
      </c>
      <c r="E17" s="4">
        <v>350</v>
      </c>
      <c r="F17" s="4">
        <f t="shared" si="0"/>
        <v>25200</v>
      </c>
    </row>
    <row r="18" spans="1:6" ht="17.399999999999999" x14ac:dyDescent="0.3">
      <c r="A18" s="25">
        <v>13</v>
      </c>
      <c r="B18" s="26" t="s">
        <v>29</v>
      </c>
      <c r="C18" s="30">
        <v>72</v>
      </c>
      <c r="D18" s="28" t="s">
        <v>25</v>
      </c>
      <c r="E18" s="4">
        <v>300</v>
      </c>
      <c r="F18" s="4">
        <f t="shared" si="0"/>
        <v>21600</v>
      </c>
    </row>
    <row r="19" spans="1:6" ht="17.399999999999999" x14ac:dyDescent="0.3">
      <c r="A19" s="25">
        <v>14</v>
      </c>
      <c r="B19" s="26" t="s">
        <v>30</v>
      </c>
      <c r="C19" s="27">
        <v>340</v>
      </c>
      <c r="D19" s="28" t="s">
        <v>31</v>
      </c>
      <c r="E19" s="4">
        <v>119</v>
      </c>
      <c r="F19" s="4">
        <f t="shared" si="0"/>
        <v>40460</v>
      </c>
    </row>
    <row r="20" spans="1:6" x14ac:dyDescent="0.25">
      <c r="A20" s="9" t="s">
        <v>6</v>
      </c>
      <c r="B20" s="10"/>
      <c r="C20" s="10"/>
      <c r="D20" s="10"/>
      <c r="E20" s="11"/>
      <c r="F20" s="5">
        <f>SUM(F6:F19)</f>
        <v>296470</v>
      </c>
    </row>
    <row r="21" spans="1:6" ht="16.8" customHeight="1" x14ac:dyDescent="0.25">
      <c r="A21" s="12" t="s">
        <v>8</v>
      </c>
      <c r="B21" s="13"/>
      <c r="C21" s="13"/>
      <c r="D21" s="13"/>
      <c r="E21" s="14"/>
      <c r="F21" s="5">
        <f>F22-F20</f>
        <v>29647</v>
      </c>
    </row>
    <row r="22" spans="1:6" ht="17.399999999999999" x14ac:dyDescent="0.25">
      <c r="A22" s="15" t="s">
        <v>5</v>
      </c>
      <c r="B22" s="16"/>
      <c r="C22" s="16"/>
      <c r="D22" s="16"/>
      <c r="E22" s="17"/>
      <c r="F22" s="6">
        <f>F20*1.1</f>
        <v>326117</v>
      </c>
    </row>
    <row r="24" spans="1:6" ht="36" customHeight="1" x14ac:dyDescent="0.25">
      <c r="A24" s="18" t="s">
        <v>10</v>
      </c>
      <c r="B24" s="23"/>
      <c r="C24" s="23"/>
      <c r="D24" s="23"/>
      <c r="E24" s="23"/>
      <c r="F24" s="24"/>
    </row>
    <row r="25" spans="1:6" ht="52.2" x14ac:dyDescent="0.25">
      <c r="A25" s="2" t="s">
        <v>0</v>
      </c>
      <c r="B25" s="3" t="s">
        <v>4</v>
      </c>
      <c r="C25" s="3" t="s">
        <v>2</v>
      </c>
      <c r="D25" s="3" t="s">
        <v>7</v>
      </c>
      <c r="E25" s="3" t="s">
        <v>1</v>
      </c>
      <c r="F25" s="3" t="s">
        <v>3</v>
      </c>
    </row>
    <row r="26" spans="1:6" ht="17.399999999999999" x14ac:dyDescent="0.3">
      <c r="A26" s="25">
        <v>1</v>
      </c>
      <c r="B26" s="26" t="s">
        <v>32</v>
      </c>
      <c r="C26" s="27">
        <v>3400</v>
      </c>
      <c r="D26" s="28" t="s">
        <v>16</v>
      </c>
      <c r="E26" s="4">
        <v>131</v>
      </c>
      <c r="F26" s="4">
        <f t="shared" ref="F26:F34" si="1">C26*E26</f>
        <v>445400</v>
      </c>
    </row>
    <row r="27" spans="1:6" ht="17.399999999999999" x14ac:dyDescent="0.3">
      <c r="A27" s="25">
        <v>2</v>
      </c>
      <c r="B27" s="26" t="s">
        <v>33</v>
      </c>
      <c r="C27" s="27">
        <v>12000</v>
      </c>
      <c r="D27" s="28" t="s">
        <v>34</v>
      </c>
      <c r="E27" s="4">
        <v>19</v>
      </c>
      <c r="F27" s="4">
        <f t="shared" si="1"/>
        <v>228000</v>
      </c>
    </row>
    <row r="28" spans="1:6" ht="17.399999999999999" x14ac:dyDescent="0.3">
      <c r="A28" s="25">
        <v>3</v>
      </c>
      <c r="B28" s="26" t="s">
        <v>35</v>
      </c>
      <c r="C28" s="29">
        <v>120</v>
      </c>
      <c r="D28" s="28" t="s">
        <v>36</v>
      </c>
      <c r="E28" s="4">
        <v>350</v>
      </c>
      <c r="F28" s="4">
        <f t="shared" si="1"/>
        <v>42000</v>
      </c>
    </row>
    <row r="29" spans="1:6" ht="17.399999999999999" x14ac:dyDescent="0.3">
      <c r="A29" s="25">
        <v>4</v>
      </c>
      <c r="B29" s="26" t="s">
        <v>37</v>
      </c>
      <c r="C29" s="30">
        <v>5</v>
      </c>
      <c r="D29" s="28" t="s">
        <v>38</v>
      </c>
      <c r="E29" s="4">
        <v>5500</v>
      </c>
      <c r="F29" s="4">
        <f t="shared" si="1"/>
        <v>27500</v>
      </c>
    </row>
    <row r="30" spans="1:6" ht="17.399999999999999" x14ac:dyDescent="0.3">
      <c r="A30" s="25">
        <v>5</v>
      </c>
      <c r="B30" s="26" t="s">
        <v>39</v>
      </c>
      <c r="C30" s="30">
        <v>18</v>
      </c>
      <c r="D30" s="28" t="s">
        <v>38</v>
      </c>
      <c r="E30" s="4">
        <v>5000</v>
      </c>
      <c r="F30" s="4">
        <f t="shared" si="1"/>
        <v>90000</v>
      </c>
    </row>
    <row r="31" spans="1:6" ht="17.399999999999999" x14ac:dyDescent="0.3">
      <c r="A31" s="25">
        <v>6</v>
      </c>
      <c r="B31" s="26" t="s">
        <v>40</v>
      </c>
      <c r="C31" s="30">
        <v>6</v>
      </c>
      <c r="D31" s="28" t="s">
        <v>38</v>
      </c>
      <c r="E31" s="4">
        <v>500</v>
      </c>
      <c r="F31" s="4">
        <f t="shared" si="1"/>
        <v>3000</v>
      </c>
    </row>
    <row r="32" spans="1:6" ht="17.399999999999999" x14ac:dyDescent="0.3">
      <c r="A32" s="25">
        <v>7</v>
      </c>
      <c r="B32" s="26" t="s">
        <v>41</v>
      </c>
      <c r="C32" s="30">
        <v>1046</v>
      </c>
      <c r="D32" s="28" t="s">
        <v>25</v>
      </c>
      <c r="E32" s="4">
        <v>50</v>
      </c>
      <c r="F32" s="4">
        <f t="shared" si="1"/>
        <v>52300</v>
      </c>
    </row>
    <row r="33" spans="1:6" ht="17.399999999999999" x14ac:dyDescent="0.3">
      <c r="A33" s="25">
        <v>8</v>
      </c>
      <c r="B33" s="26" t="s">
        <v>42</v>
      </c>
      <c r="C33" s="30">
        <v>300</v>
      </c>
      <c r="D33" s="28" t="s">
        <v>25</v>
      </c>
      <c r="E33" s="4">
        <v>300</v>
      </c>
      <c r="F33" s="4">
        <f t="shared" si="1"/>
        <v>90000</v>
      </c>
    </row>
    <row r="34" spans="1:6" ht="17.399999999999999" x14ac:dyDescent="0.3">
      <c r="A34" s="25">
        <v>9</v>
      </c>
      <c r="B34" s="26" t="s">
        <v>44</v>
      </c>
      <c r="C34" s="29">
        <v>1046</v>
      </c>
      <c r="D34" s="28" t="s">
        <v>25</v>
      </c>
      <c r="E34" s="4">
        <v>40</v>
      </c>
      <c r="F34" s="4">
        <f t="shared" si="1"/>
        <v>41840</v>
      </c>
    </row>
    <row r="35" spans="1:6" x14ac:dyDescent="0.25">
      <c r="A35" s="4"/>
      <c r="B35" s="4"/>
      <c r="C35" s="4"/>
      <c r="D35" s="4"/>
      <c r="E35" s="4"/>
      <c r="F35" s="4">
        <f t="shared" ref="F27:F35" si="2">C35*E35</f>
        <v>0</v>
      </c>
    </row>
    <row r="36" spans="1:6" x14ac:dyDescent="0.25">
      <c r="A36" s="9" t="s">
        <v>6</v>
      </c>
      <c r="B36" s="10"/>
      <c r="C36" s="10"/>
      <c r="D36" s="10"/>
      <c r="E36" s="11"/>
      <c r="F36" s="5">
        <f>SUM(F26:F35)</f>
        <v>1020040</v>
      </c>
    </row>
    <row r="37" spans="1:6" ht="16.8" customHeight="1" x14ac:dyDescent="0.25">
      <c r="A37" s="12" t="s">
        <v>8</v>
      </c>
      <c r="B37" s="13"/>
      <c r="C37" s="13"/>
      <c r="D37" s="13"/>
      <c r="E37" s="14"/>
      <c r="F37" s="5">
        <f>F38-F36</f>
        <v>102004</v>
      </c>
    </row>
    <row r="38" spans="1:6" ht="17.399999999999999" x14ac:dyDescent="0.25">
      <c r="A38" s="15" t="s">
        <v>5</v>
      </c>
      <c r="B38" s="16"/>
      <c r="C38" s="16"/>
      <c r="D38" s="16"/>
      <c r="E38" s="17"/>
      <c r="F38" s="6">
        <f>F36*1.1</f>
        <v>1122044</v>
      </c>
    </row>
    <row r="40" spans="1:6" ht="17.399999999999999" x14ac:dyDescent="0.3">
      <c r="B40" s="31" t="s">
        <v>43</v>
      </c>
      <c r="F40" s="31">
        <v>1448161</v>
      </c>
    </row>
  </sheetData>
  <mergeCells count="10">
    <mergeCell ref="A2:F2"/>
    <mergeCell ref="A20:E20"/>
    <mergeCell ref="A1:F1"/>
    <mergeCell ref="A36:E36"/>
    <mergeCell ref="A37:E37"/>
    <mergeCell ref="A38:E38"/>
    <mergeCell ref="A4:F4"/>
    <mergeCell ref="A21:E21"/>
    <mergeCell ref="A22:E22"/>
    <mergeCell ref="A24:F24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проєкту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Lenovo</cp:lastModifiedBy>
  <cp:lastPrinted>2021-04-22T12:47:06Z</cp:lastPrinted>
  <dcterms:created xsi:type="dcterms:W3CDTF">2016-09-21T11:18:44Z</dcterms:created>
  <dcterms:modified xsi:type="dcterms:W3CDTF">2021-06-17T08:38:00Z</dcterms:modified>
</cp:coreProperties>
</file>