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 tabRatio="622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42" i="3" l="1"/>
  <c r="F40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3" i="3"/>
  <c r="F41" i="3" l="1"/>
</calcChain>
</file>

<file path=xl/sharedStrings.xml><?xml version="1.0" encoding="utf-8"?>
<sst xmlns="http://schemas.openxmlformats.org/spreadsheetml/2006/main" count="84" uniqueCount="48">
  <si>
    <t>Вартість, грн.</t>
  </si>
  <si>
    <t>№ 
п/п</t>
  </si>
  <si>
    <t>Вид матеріалу / послуги</t>
  </si>
  <si>
    <t>Необхідна 
кількість</t>
  </si>
  <si>
    <t>Ціна за одиницю, грн</t>
  </si>
  <si>
    <t>м</t>
  </si>
  <si>
    <t>Труби полiпропiленовi PN 20 "STABI"  25х4,2 мм</t>
  </si>
  <si>
    <t>шт</t>
  </si>
  <si>
    <t>Кран кульовий  дiам. 20 мм</t>
  </si>
  <si>
    <t>Муфта дiам. 25 мм</t>
  </si>
  <si>
    <t>Муфта роз'ємна iз рiзьбою дiам. 25х3/4" мм</t>
  </si>
  <si>
    <t>Колiно 45 град.  дiам. 25 мм</t>
  </si>
  <si>
    <t>Колiно 90 град.  дiам. 25 мм</t>
  </si>
  <si>
    <t>Трiйник редукцiйний iз дiам.25х20 мм</t>
  </si>
  <si>
    <t>Кран кульовий  дiам. 25 мм</t>
  </si>
  <si>
    <t xml:space="preserve">Хомут з гайкою М8 3/4" (25*30) </t>
  </si>
  <si>
    <t>Труби полiпропiленовi PN 20 "STABI"  50х8,4 мм</t>
  </si>
  <si>
    <t>Муфта дiам. 50 мм</t>
  </si>
  <si>
    <t>Колiно 90 град. дiам. 50 мм</t>
  </si>
  <si>
    <t>Трiйник дiам. 50 мм, 20,25</t>
  </si>
  <si>
    <t>Кран кульовий  дiам. 40 мм</t>
  </si>
  <si>
    <t xml:space="preserve">Хомут з гайкою М8 1 1/2" (47-53мм ) </t>
  </si>
  <si>
    <t>Цанги М8</t>
  </si>
  <si>
    <t>Шпилька М8 х1000 мм</t>
  </si>
  <si>
    <t>Круги армованi абразивнi вiдрiзнi,125х1,6 мм</t>
  </si>
  <si>
    <t>Круги армованi абразивнi вiдрiзнi, 230х2,2 мм</t>
  </si>
  <si>
    <t xml:space="preserve">Пакувальна змазка Unipak 75 </t>
  </si>
  <si>
    <t>Ізоляція трубопроводів ізоляцією Ізофом [Мерілон]</t>
  </si>
  <si>
    <t>Iзоляцiя для труб TUBEX D 52/9</t>
  </si>
  <si>
    <t>Iзоляцiя для труб TUBEX D 28/6</t>
  </si>
  <si>
    <t>Під'єднання нових ділянок трубопроводу до існуючих мереж опалення діаметром 15 мм</t>
  </si>
  <si>
    <t>Розбiрне з'єднання внутрiшня рiзьба 25х3/4"</t>
  </si>
  <si>
    <t>Кран діам. 3/4" ЗВ</t>
  </si>
  <si>
    <t>Кран кульовий, дiаметр 1" ЗВ</t>
  </si>
  <si>
    <t>Футорока 3/4"</t>
  </si>
  <si>
    <t>Футорока 1/2х3/4 ЗВ</t>
  </si>
  <si>
    <t>Пробивання отворiв глибиною 100 мм,
перерiзом 40х40 мм в стелях</t>
  </si>
  <si>
    <t>На кожнi 10 мм змiни глибини отворiв
перерiзом 40х40  стелях додавати до 300 мм</t>
  </si>
  <si>
    <t>Демонтаж трубопроводу</t>
  </si>
  <si>
    <t>Одиниця виміру</t>
  </si>
  <si>
    <t>Загальна вартість матеріалів/послуг :</t>
  </si>
  <si>
    <t>Бюжет проєкту:</t>
  </si>
  <si>
    <t>Прокладання трубопроводу</t>
  </si>
  <si>
    <t>Муфта діаметр 20 мм</t>
  </si>
  <si>
    <t>Труби полiпропiленовi PN 20 "STABI"  32х5,4 мм</t>
  </si>
  <si>
    <t>Буртик ППР Ду 90</t>
  </si>
  <si>
    <t>Непередбачені витрати (не менше 20%):</t>
  </si>
  <si>
    <t>Оновлення труб холодного водопостачання Робоча 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</si>
</sst>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4"/>
      <color theme="1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righ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/>
    </xf>
    <xf numFmtId="0" fontId="4" fillId="2" borderId="2" xfId="1" applyFont="1" applyFill="1" applyBorder="1" applyAlignment="1">
      <alignment horizontal="right" vertical="center" wrapText="1"/>
    </xf>
    <xf numFmtId="0" fontId="4" fillId="2" borderId="3" xfId="1" applyFont="1" applyFill="1" applyBorder="1" applyAlignment="1">
      <alignment horizontal="right" vertical="center" wrapText="1"/>
    </xf>
    <xf numFmtId="0" fontId="4" fillId="2" borderId="4" xfId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43" sqref="F43"/>
    </sheetView>
  </sheetViews>
  <sheetFormatPr defaultRowHeight="13.2" x14ac:dyDescent="0.25"/>
  <cols>
    <col min="2" max="2" width="51.33203125" customWidth="1"/>
    <col min="3" max="3" width="13.44140625" customWidth="1"/>
    <col min="4" max="4" width="10.33203125" customWidth="1"/>
    <col min="5" max="5" width="20.44140625" customWidth="1"/>
    <col min="6" max="6" width="18.6640625" customWidth="1"/>
  </cols>
  <sheetData>
    <row r="1" spans="1:6" ht="18.600000000000001" x14ac:dyDescent="0.25">
      <c r="A1" s="11" t="s">
        <v>47</v>
      </c>
      <c r="B1" s="12"/>
      <c r="C1" s="12"/>
      <c r="D1" s="12"/>
      <c r="E1" s="12"/>
      <c r="F1" s="13"/>
    </row>
    <row r="2" spans="1:6" ht="52.2" x14ac:dyDescent="0.25">
      <c r="A2" s="3" t="s">
        <v>1</v>
      </c>
      <c r="B2" s="4" t="s">
        <v>2</v>
      </c>
      <c r="C2" s="4" t="s">
        <v>3</v>
      </c>
      <c r="D2" s="4" t="s">
        <v>39</v>
      </c>
      <c r="E2" s="4" t="s">
        <v>4</v>
      </c>
      <c r="F2" s="4" t="s">
        <v>0</v>
      </c>
    </row>
    <row r="3" spans="1:6" ht="16.8" x14ac:dyDescent="0.25">
      <c r="A3" s="5">
        <v>1</v>
      </c>
      <c r="B3" s="2" t="s">
        <v>38</v>
      </c>
      <c r="C3" s="1">
        <v>163.80000000000001</v>
      </c>
      <c r="D3" s="1" t="s">
        <v>5</v>
      </c>
      <c r="E3" s="1">
        <v>52.5</v>
      </c>
      <c r="F3" s="21">
        <f>C3*E3</f>
        <v>8599.5</v>
      </c>
    </row>
    <row r="4" spans="1:6" ht="16.8" x14ac:dyDescent="0.25">
      <c r="A4" s="5">
        <v>2</v>
      </c>
      <c r="B4" s="2" t="s">
        <v>42</v>
      </c>
      <c r="C4" s="1">
        <v>163.80000000000001</v>
      </c>
      <c r="D4" s="1" t="s">
        <v>5</v>
      </c>
      <c r="E4" s="1">
        <v>93.8</v>
      </c>
      <c r="F4" s="21">
        <f t="shared" ref="F4:F39" si="0">C4*E4</f>
        <v>15364.44</v>
      </c>
    </row>
    <row r="5" spans="1:6" ht="16.8" x14ac:dyDescent="0.25">
      <c r="A5" s="5">
        <v>3</v>
      </c>
      <c r="B5" s="2" t="s">
        <v>43</v>
      </c>
      <c r="C5" s="1">
        <v>10</v>
      </c>
      <c r="D5" s="1" t="s">
        <v>7</v>
      </c>
      <c r="E5" s="1">
        <v>6.4</v>
      </c>
      <c r="F5" s="21">
        <f t="shared" si="0"/>
        <v>64</v>
      </c>
    </row>
    <row r="6" spans="1:6" ht="16.8" x14ac:dyDescent="0.25">
      <c r="A6" s="20">
        <v>4</v>
      </c>
      <c r="B6" s="2" t="s">
        <v>8</v>
      </c>
      <c r="C6" s="1">
        <v>35</v>
      </c>
      <c r="D6" s="1" t="s">
        <v>7</v>
      </c>
      <c r="E6" s="1">
        <v>151.77000000000001</v>
      </c>
      <c r="F6" s="21">
        <f t="shared" si="0"/>
        <v>5311.9500000000007</v>
      </c>
    </row>
    <row r="7" spans="1:6" ht="16.8" x14ac:dyDescent="0.25">
      <c r="A7" s="20">
        <v>5</v>
      </c>
      <c r="B7" s="2" t="s">
        <v>6</v>
      </c>
      <c r="C7" s="1">
        <v>5</v>
      </c>
      <c r="D7" s="1" t="s">
        <v>5</v>
      </c>
      <c r="E7" s="1">
        <v>105.2</v>
      </c>
      <c r="F7" s="21">
        <f t="shared" si="0"/>
        <v>526</v>
      </c>
    </row>
    <row r="8" spans="1:6" ht="16.8" x14ac:dyDescent="0.25">
      <c r="A8" s="20">
        <v>6</v>
      </c>
      <c r="B8" s="2" t="s">
        <v>44</v>
      </c>
      <c r="C8" s="1">
        <v>61</v>
      </c>
      <c r="D8" s="1" t="s">
        <v>5</v>
      </c>
      <c r="E8" s="1">
        <v>139.75</v>
      </c>
      <c r="F8" s="21">
        <f t="shared" si="0"/>
        <v>8524.75</v>
      </c>
    </row>
    <row r="9" spans="1:6" ht="16.8" x14ac:dyDescent="0.25">
      <c r="A9" s="20">
        <v>7</v>
      </c>
      <c r="B9" s="2" t="s">
        <v>16</v>
      </c>
      <c r="C9" s="1">
        <v>97.8</v>
      </c>
      <c r="D9" s="1" t="s">
        <v>5</v>
      </c>
      <c r="E9" s="1">
        <v>405.5</v>
      </c>
      <c r="F9" s="21">
        <f t="shared" si="0"/>
        <v>39657.9</v>
      </c>
    </row>
    <row r="10" spans="1:6" ht="16.8" x14ac:dyDescent="0.25">
      <c r="A10" s="20">
        <v>8</v>
      </c>
      <c r="B10" s="2" t="s">
        <v>14</v>
      </c>
      <c r="C10" s="1">
        <v>35</v>
      </c>
      <c r="D10" s="1" t="s">
        <v>7</v>
      </c>
      <c r="E10" s="1">
        <v>378</v>
      </c>
      <c r="F10" s="21">
        <f t="shared" si="0"/>
        <v>13230</v>
      </c>
    </row>
    <row r="11" spans="1:6" ht="16.8" x14ac:dyDescent="0.25">
      <c r="A11" s="20">
        <v>9</v>
      </c>
      <c r="B11" s="2" t="s">
        <v>20</v>
      </c>
      <c r="C11" s="1">
        <v>5</v>
      </c>
      <c r="D11" s="1" t="s">
        <v>7</v>
      </c>
      <c r="E11" s="1">
        <v>946.2</v>
      </c>
      <c r="F11" s="21">
        <f t="shared" si="0"/>
        <v>4731</v>
      </c>
    </row>
    <row r="12" spans="1:6" ht="16.8" x14ac:dyDescent="0.25">
      <c r="A12" s="20">
        <v>10</v>
      </c>
      <c r="B12" s="2" t="s">
        <v>32</v>
      </c>
      <c r="C12" s="1">
        <v>91</v>
      </c>
      <c r="D12" s="1" t="s">
        <v>7</v>
      </c>
      <c r="E12" s="1">
        <v>108.5</v>
      </c>
      <c r="F12" s="21">
        <f t="shared" si="0"/>
        <v>9873.5</v>
      </c>
    </row>
    <row r="13" spans="1:6" ht="16.8" x14ac:dyDescent="0.25">
      <c r="A13" s="20">
        <v>11</v>
      </c>
      <c r="B13" s="2" t="s">
        <v>33</v>
      </c>
      <c r="C13" s="1">
        <v>91</v>
      </c>
      <c r="D13" s="1" t="s">
        <v>7</v>
      </c>
      <c r="E13" s="1">
        <v>225.3</v>
      </c>
      <c r="F13" s="21">
        <f t="shared" si="0"/>
        <v>20502.3</v>
      </c>
    </row>
    <row r="14" spans="1:6" ht="16.8" x14ac:dyDescent="0.25">
      <c r="A14" s="20">
        <v>12</v>
      </c>
      <c r="B14" s="2" t="s">
        <v>10</v>
      </c>
      <c r="C14" s="1">
        <v>30</v>
      </c>
      <c r="D14" s="1" t="s">
        <v>7</v>
      </c>
      <c r="E14" s="1">
        <v>251.8</v>
      </c>
      <c r="F14" s="21">
        <f t="shared" si="0"/>
        <v>7554</v>
      </c>
    </row>
    <row r="15" spans="1:6" ht="16.8" x14ac:dyDescent="0.25">
      <c r="A15" s="20">
        <v>13</v>
      </c>
      <c r="B15" s="2" t="s">
        <v>9</v>
      </c>
      <c r="C15" s="1">
        <v>10</v>
      </c>
      <c r="D15" s="1" t="s">
        <v>7</v>
      </c>
      <c r="E15" s="1">
        <v>9</v>
      </c>
      <c r="F15" s="21">
        <f t="shared" si="0"/>
        <v>90</v>
      </c>
    </row>
    <row r="16" spans="1:6" ht="16.8" x14ac:dyDescent="0.25">
      <c r="A16" s="20">
        <v>14</v>
      </c>
      <c r="B16" s="2" t="s">
        <v>17</v>
      </c>
      <c r="C16" s="1">
        <v>30</v>
      </c>
      <c r="D16" s="1" t="s">
        <v>7</v>
      </c>
      <c r="E16" s="1">
        <v>73.5</v>
      </c>
      <c r="F16" s="21">
        <f t="shared" si="0"/>
        <v>2205</v>
      </c>
    </row>
    <row r="17" spans="1:6" ht="16.8" x14ac:dyDescent="0.25">
      <c r="A17" s="20">
        <v>15</v>
      </c>
      <c r="B17" s="2" t="s">
        <v>11</v>
      </c>
      <c r="C17" s="1">
        <v>10</v>
      </c>
      <c r="D17" s="1" t="s">
        <v>7</v>
      </c>
      <c r="E17" s="1">
        <v>21</v>
      </c>
      <c r="F17" s="21">
        <f t="shared" si="0"/>
        <v>210</v>
      </c>
    </row>
    <row r="18" spans="1:6" ht="16.8" x14ac:dyDescent="0.25">
      <c r="A18" s="20">
        <v>16</v>
      </c>
      <c r="B18" s="2" t="s">
        <v>12</v>
      </c>
      <c r="C18" s="1">
        <v>61</v>
      </c>
      <c r="D18" s="1" t="s">
        <v>7</v>
      </c>
      <c r="E18" s="1">
        <v>13.5</v>
      </c>
      <c r="F18" s="21">
        <f t="shared" si="0"/>
        <v>823.5</v>
      </c>
    </row>
    <row r="19" spans="1:6" ht="16.8" x14ac:dyDescent="0.25">
      <c r="A19" s="20">
        <v>17</v>
      </c>
      <c r="B19" s="2" t="s">
        <v>18</v>
      </c>
      <c r="C19" s="1">
        <v>18</v>
      </c>
      <c r="D19" s="1" t="s">
        <v>7</v>
      </c>
      <c r="E19" s="1">
        <v>88.4</v>
      </c>
      <c r="F19" s="21">
        <f t="shared" si="0"/>
        <v>1591.2</v>
      </c>
    </row>
    <row r="20" spans="1:6" ht="16.8" x14ac:dyDescent="0.25">
      <c r="A20" s="20">
        <v>18</v>
      </c>
      <c r="B20" s="2" t="s">
        <v>19</v>
      </c>
      <c r="C20" s="1">
        <v>38</v>
      </c>
      <c r="D20" s="1" t="s">
        <v>7</v>
      </c>
      <c r="E20" s="1">
        <v>113.6</v>
      </c>
      <c r="F20" s="21">
        <f t="shared" si="0"/>
        <v>4316.8</v>
      </c>
    </row>
    <row r="21" spans="1:6" ht="16.8" x14ac:dyDescent="0.25">
      <c r="A21" s="20">
        <v>19</v>
      </c>
      <c r="B21" s="2" t="s">
        <v>13</v>
      </c>
      <c r="C21" s="1">
        <v>30</v>
      </c>
      <c r="D21" s="1" t="s">
        <v>7</v>
      </c>
      <c r="E21" s="1">
        <v>20.7</v>
      </c>
      <c r="F21" s="21">
        <f t="shared" si="0"/>
        <v>621</v>
      </c>
    </row>
    <row r="22" spans="1:6" ht="16.8" x14ac:dyDescent="0.25">
      <c r="A22" s="20">
        <v>20</v>
      </c>
      <c r="B22" s="2" t="s">
        <v>21</v>
      </c>
      <c r="C22" s="1">
        <v>130</v>
      </c>
      <c r="D22" s="1" t="s">
        <v>7</v>
      </c>
      <c r="E22" s="1">
        <v>44.1</v>
      </c>
      <c r="F22" s="21">
        <f t="shared" si="0"/>
        <v>5733</v>
      </c>
    </row>
    <row r="23" spans="1:6" ht="16.8" x14ac:dyDescent="0.25">
      <c r="A23" s="20">
        <v>21</v>
      </c>
      <c r="B23" s="2" t="s">
        <v>15</v>
      </c>
      <c r="C23" s="1">
        <v>30</v>
      </c>
      <c r="D23" s="1" t="s">
        <v>7</v>
      </c>
      <c r="E23" s="1">
        <v>26.5</v>
      </c>
      <c r="F23" s="21">
        <f t="shared" si="0"/>
        <v>795</v>
      </c>
    </row>
    <row r="24" spans="1:6" ht="16.8" x14ac:dyDescent="0.25">
      <c r="A24" s="20">
        <v>22</v>
      </c>
      <c r="B24" s="2" t="s">
        <v>22</v>
      </c>
      <c r="C24" s="1">
        <v>50</v>
      </c>
      <c r="D24" s="1" t="s">
        <v>7</v>
      </c>
      <c r="E24" s="1">
        <v>21</v>
      </c>
      <c r="F24" s="21">
        <f t="shared" si="0"/>
        <v>1050</v>
      </c>
    </row>
    <row r="25" spans="1:6" ht="16.8" x14ac:dyDescent="0.25">
      <c r="A25" s="20">
        <v>23</v>
      </c>
      <c r="B25" s="2" t="s">
        <v>23</v>
      </c>
      <c r="C25" s="1">
        <v>20</v>
      </c>
      <c r="D25" s="1" t="s">
        <v>7</v>
      </c>
      <c r="E25" s="1">
        <v>59.7</v>
      </c>
      <c r="F25" s="21">
        <f t="shared" si="0"/>
        <v>1194</v>
      </c>
    </row>
    <row r="26" spans="1:6" ht="16.8" x14ac:dyDescent="0.25">
      <c r="A26" s="20">
        <v>24</v>
      </c>
      <c r="B26" s="2" t="s">
        <v>24</v>
      </c>
      <c r="C26" s="1">
        <v>25</v>
      </c>
      <c r="D26" s="1" t="s">
        <v>7</v>
      </c>
      <c r="E26" s="1">
        <v>15</v>
      </c>
      <c r="F26" s="21">
        <f t="shared" si="0"/>
        <v>375</v>
      </c>
    </row>
    <row r="27" spans="1:6" ht="16.8" x14ac:dyDescent="0.25">
      <c r="A27" s="20">
        <v>25</v>
      </c>
      <c r="B27" s="2" t="s">
        <v>25</v>
      </c>
      <c r="C27" s="1">
        <v>5</v>
      </c>
      <c r="D27" s="1" t="s">
        <v>7</v>
      </c>
      <c r="E27" s="1">
        <v>32</v>
      </c>
      <c r="F27" s="21">
        <f t="shared" si="0"/>
        <v>160</v>
      </c>
    </row>
    <row r="28" spans="1:6" ht="16.8" x14ac:dyDescent="0.25">
      <c r="A28" s="20">
        <v>26</v>
      </c>
      <c r="B28" s="2" t="s">
        <v>26</v>
      </c>
      <c r="C28" s="1">
        <v>5</v>
      </c>
      <c r="D28" s="1" t="s">
        <v>7</v>
      </c>
      <c r="E28" s="1">
        <v>185</v>
      </c>
      <c r="F28" s="21">
        <f t="shared" si="0"/>
        <v>925</v>
      </c>
    </row>
    <row r="29" spans="1:6" ht="30" x14ac:dyDescent="0.25">
      <c r="A29" s="20">
        <v>27</v>
      </c>
      <c r="B29" s="2" t="s">
        <v>27</v>
      </c>
      <c r="C29" s="1">
        <v>164</v>
      </c>
      <c r="D29" s="1" t="s">
        <v>5</v>
      </c>
      <c r="E29" s="1">
        <v>5</v>
      </c>
      <c r="F29" s="21">
        <f t="shared" si="0"/>
        <v>820</v>
      </c>
    </row>
    <row r="30" spans="1:6" ht="16.8" x14ac:dyDescent="0.25">
      <c r="A30" s="20">
        <v>28</v>
      </c>
      <c r="B30" s="2" t="s">
        <v>28</v>
      </c>
      <c r="C30" s="1">
        <v>129</v>
      </c>
      <c r="D30" s="1" t="s">
        <v>5</v>
      </c>
      <c r="E30" s="1">
        <v>35</v>
      </c>
      <c r="F30" s="21">
        <f t="shared" si="0"/>
        <v>4515</v>
      </c>
    </row>
    <row r="31" spans="1:6" ht="16.8" x14ac:dyDescent="0.25">
      <c r="A31" s="20">
        <v>29</v>
      </c>
      <c r="B31" s="2" t="s">
        <v>29</v>
      </c>
      <c r="C31" s="1">
        <v>62</v>
      </c>
      <c r="D31" s="1" t="s">
        <v>5</v>
      </c>
      <c r="E31" s="1">
        <v>22</v>
      </c>
      <c r="F31" s="21">
        <f t="shared" si="0"/>
        <v>1364</v>
      </c>
    </row>
    <row r="32" spans="1:6" ht="30" x14ac:dyDescent="0.25">
      <c r="A32" s="20">
        <v>30</v>
      </c>
      <c r="B32" s="2" t="s">
        <v>30</v>
      </c>
      <c r="C32" s="1">
        <v>60</v>
      </c>
      <c r="D32" s="1" t="s">
        <v>7</v>
      </c>
      <c r="E32" s="1">
        <v>119.8</v>
      </c>
      <c r="F32" s="21">
        <f t="shared" si="0"/>
        <v>7188</v>
      </c>
    </row>
    <row r="33" spans="1:6" ht="16.8" x14ac:dyDescent="0.25">
      <c r="A33" s="20">
        <v>31</v>
      </c>
      <c r="B33" s="2" t="s">
        <v>31</v>
      </c>
      <c r="C33" s="1">
        <v>60</v>
      </c>
      <c r="D33" s="1" t="s">
        <v>7</v>
      </c>
      <c r="E33" s="1">
        <v>121.2</v>
      </c>
      <c r="F33" s="21">
        <f t="shared" si="0"/>
        <v>7272</v>
      </c>
    </row>
    <row r="34" spans="1:6" ht="16.8" x14ac:dyDescent="0.25">
      <c r="A34" s="20">
        <v>32</v>
      </c>
      <c r="B34" s="2" t="s">
        <v>35</v>
      </c>
      <c r="C34" s="1">
        <v>15</v>
      </c>
      <c r="D34" s="1" t="s">
        <v>7</v>
      </c>
      <c r="E34" s="1">
        <v>67.349999999999994</v>
      </c>
      <c r="F34" s="21">
        <f t="shared" si="0"/>
        <v>1010.2499999999999</v>
      </c>
    </row>
    <row r="35" spans="1:6" ht="16.8" x14ac:dyDescent="0.25">
      <c r="A35" s="20">
        <v>33</v>
      </c>
      <c r="B35" s="2" t="s">
        <v>34</v>
      </c>
      <c r="C35" s="1">
        <v>60</v>
      </c>
      <c r="D35" s="1" t="s">
        <v>7</v>
      </c>
      <c r="E35" s="1">
        <v>49.8</v>
      </c>
      <c r="F35" s="21">
        <f t="shared" si="0"/>
        <v>2988</v>
      </c>
    </row>
    <row r="36" spans="1:6" ht="16.8" x14ac:dyDescent="0.25">
      <c r="A36" s="20">
        <v>34</v>
      </c>
      <c r="B36" s="2" t="s">
        <v>45</v>
      </c>
      <c r="C36" s="1">
        <v>1</v>
      </c>
      <c r="D36" s="1" t="s">
        <v>7</v>
      </c>
      <c r="E36" s="1">
        <v>271.3</v>
      </c>
      <c r="F36" s="21">
        <f t="shared" si="0"/>
        <v>271.3</v>
      </c>
    </row>
    <row r="37" spans="1:6" ht="30" x14ac:dyDescent="0.25">
      <c r="A37" s="20">
        <v>35</v>
      </c>
      <c r="B37" s="2" t="s">
        <v>36</v>
      </c>
      <c r="C37" s="1">
        <v>30</v>
      </c>
      <c r="D37" s="1" t="s">
        <v>7</v>
      </c>
      <c r="E37" s="1">
        <v>21</v>
      </c>
      <c r="F37" s="21">
        <f t="shared" si="0"/>
        <v>630</v>
      </c>
    </row>
    <row r="38" spans="1:6" ht="30" x14ac:dyDescent="0.25">
      <c r="A38" s="20">
        <v>36</v>
      </c>
      <c r="B38" s="2" t="s">
        <v>37</v>
      </c>
      <c r="C38" s="1">
        <v>30</v>
      </c>
      <c r="D38" s="1" t="s">
        <v>7</v>
      </c>
      <c r="E38" s="1">
        <v>22.6</v>
      </c>
      <c r="F38" s="21">
        <f t="shared" si="0"/>
        <v>678</v>
      </c>
    </row>
    <row r="39" spans="1:6" ht="30" x14ac:dyDescent="0.25">
      <c r="A39" s="20">
        <v>37</v>
      </c>
      <c r="B39" s="2" t="s">
        <v>36</v>
      </c>
      <c r="C39" s="1">
        <v>30</v>
      </c>
      <c r="D39" s="1" t="s">
        <v>7</v>
      </c>
      <c r="E39" s="1">
        <v>20</v>
      </c>
      <c r="F39" s="21">
        <f t="shared" si="0"/>
        <v>600</v>
      </c>
    </row>
    <row r="40" spans="1:6" ht="17.399999999999999" x14ac:dyDescent="0.25">
      <c r="A40" s="14" t="s">
        <v>40</v>
      </c>
      <c r="B40" s="15"/>
      <c r="C40" s="15"/>
      <c r="D40" s="15"/>
      <c r="E40" s="16"/>
      <c r="F40" s="22">
        <f>SUM(F3:F39)</f>
        <v>181365.39</v>
      </c>
    </row>
    <row r="41" spans="1:6" ht="16.8" x14ac:dyDescent="0.25">
      <c r="A41" s="17" t="s">
        <v>46</v>
      </c>
      <c r="B41" s="18"/>
      <c r="C41" s="18"/>
      <c r="D41" s="18"/>
      <c r="E41" s="19"/>
      <c r="F41" s="6">
        <f>F42-F40</f>
        <v>36273.078000000009</v>
      </c>
    </row>
    <row r="42" spans="1:6" ht="17.399999999999999" x14ac:dyDescent="0.25">
      <c r="A42" s="8" t="s">
        <v>41</v>
      </c>
      <c r="B42" s="9"/>
      <c r="C42" s="9"/>
      <c r="D42" s="9"/>
      <c r="E42" s="10"/>
      <c r="F42" s="7">
        <f>F40*1.2</f>
        <v>217638.46800000002</v>
      </c>
    </row>
  </sheetData>
  <mergeCells count="4">
    <mergeCell ref="A42:E42"/>
    <mergeCell ref="A1:F1"/>
    <mergeCell ref="A40:E40"/>
    <mergeCell ref="A41:E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Marina</cp:lastModifiedBy>
  <dcterms:created xsi:type="dcterms:W3CDTF">2018-08-03T08:17:21Z</dcterms:created>
  <dcterms:modified xsi:type="dcterms:W3CDTF">2021-06-11T20:29:24Z</dcterms:modified>
</cp:coreProperties>
</file>