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2" sheetId="2" r:id="rId1"/>
  </sheets>
  <calcPr calcId="125725"/>
</workbook>
</file>

<file path=xl/calcChain.xml><?xml version="1.0" encoding="utf-8"?>
<calcChain xmlns="http://schemas.openxmlformats.org/spreadsheetml/2006/main">
  <c r="E50" i="2"/>
  <c r="E49"/>
  <c r="E45"/>
  <c r="E46"/>
  <c r="E47"/>
  <c r="E48"/>
  <c r="E38"/>
  <c r="E39"/>
  <c r="E33"/>
  <c r="E32"/>
  <c r="E31"/>
  <c r="E30"/>
  <c r="E29"/>
  <c r="E28"/>
  <c r="E27"/>
  <c r="E26"/>
  <c r="E25"/>
  <c r="E44"/>
  <c r="E37"/>
  <c r="E20"/>
  <c r="E21"/>
  <c r="E22"/>
  <c r="E23"/>
  <c r="E24"/>
  <c r="E19"/>
  <c r="E54" l="1"/>
  <c r="E40"/>
  <c r="E34"/>
  <c r="E55" l="1"/>
</calcChain>
</file>

<file path=xl/sharedStrings.xml><?xml version="1.0" encoding="utf-8"?>
<sst xmlns="http://schemas.openxmlformats.org/spreadsheetml/2006/main" count="57" uniqueCount="53">
  <si>
    <t>Сумма</t>
  </si>
  <si>
    <t>Характеристика бассейна:</t>
  </si>
  <si>
    <t>Геометрические параметры:</t>
  </si>
  <si>
    <t>Частный в помещении</t>
  </si>
  <si>
    <t>Длина a, м =</t>
  </si>
  <si>
    <t>7,00</t>
  </si>
  <si>
    <t>Ширина B, м =</t>
  </si>
  <si>
    <t>4,00</t>
  </si>
  <si>
    <t>Прямоугольный</t>
  </si>
  <si>
    <t>Глубина h1, м =</t>
  </si>
  <si>
    <t>1,20</t>
  </si>
  <si>
    <t>Периметр, м =</t>
  </si>
  <si>
    <t>22,00</t>
  </si>
  <si>
    <t>Площадь зеркала воды, м2 =</t>
  </si>
  <si>
    <t>28,00</t>
  </si>
  <si>
    <t>Объем бассейна, м3 =</t>
  </si>
  <si>
    <t>Основное оборудование и материалы</t>
  </si>
  <si>
    <t>№ п/п</t>
  </si>
  <si>
    <t>Наименование</t>
  </si>
  <si>
    <t>Кол-во</t>
  </si>
  <si>
    <t>Итого по разделу:</t>
  </si>
  <si>
    <t>Клапан электромагнитный</t>
  </si>
  <si>
    <t>Донный слив, 2" внут. (нерж.ст., универсальный)</t>
  </si>
  <si>
    <t>Форсунка, 2" наруж. (нерж.ст., универсальная)</t>
  </si>
  <si>
    <t>Комплект труб и фитингов (трубы, уголки, нипеля, муфты и т.д.)</t>
  </si>
  <si>
    <t>Прибор поддержания уровня воды, 50 внут./ 1/2" наруж.</t>
  </si>
  <si>
    <t>Эл.автоматика в комплекте (авт.выключатели, узо, контакторы)</t>
  </si>
  <si>
    <t>Комплект хим.препаратов</t>
  </si>
  <si>
    <t>Цена</t>
  </si>
  <si>
    <t>Песок стеклянный Waterco EcoPure 0,5-1,0 (25 кг)</t>
  </si>
  <si>
    <t>Электронагреватель Elecro Flow Line 8Т3ВВ 15 кВт 400В</t>
  </si>
  <si>
    <t xml:space="preserve">Насос Hayward Powerline Plus </t>
  </si>
  <si>
    <t>Станция контроля качества воды Hayward Aquarite Plus</t>
  </si>
  <si>
    <t>Система фильтрации, подогрева воды, дезинфекции, коагулирования и очистки воды</t>
  </si>
  <si>
    <t>Фильтрационная установка HAYWARD</t>
  </si>
  <si>
    <t>Скиммер 2" . (нерж.ст., универсальный) с переливом</t>
  </si>
  <si>
    <t>Монтажные работы</t>
  </si>
  <si>
    <t>Материал для монтажа оборудования</t>
  </si>
  <si>
    <t>Теплосберегающее покрытие на бассейн в комплект</t>
  </si>
  <si>
    <t>Прочие и непредвиденные расходы</t>
  </si>
  <si>
    <t>Транспортные расходы</t>
  </si>
  <si>
    <t>Вентиляция и теплоснабжение помещения</t>
  </si>
  <si>
    <t>Демонтаж существующей неработающей приточно-вытяжной вентиляции</t>
  </si>
  <si>
    <t>Изготовление и монтаж трубопроводов приточно-вытяжной вентиляции</t>
  </si>
  <si>
    <t>Автоматика и оборудование для вентиляционной системы</t>
  </si>
  <si>
    <t>Монтажные работы по модернизации обогрева помещения</t>
  </si>
  <si>
    <t>Всего :</t>
  </si>
  <si>
    <t>Проект реконструкции бассейна  в КНЗ ДНЗ №309</t>
  </si>
  <si>
    <t>Монтажные работы по установки оборудования системы фильтрации, очистки  и дезинфекции</t>
  </si>
  <si>
    <t>Модернизация системы обогрева помещения бассейна (замена радиаторов, комбинированное подключение)</t>
  </si>
  <si>
    <t>Поточний ремонт</t>
  </si>
  <si>
    <t>Поточний ремонт ванни басейну</t>
  </si>
  <si>
    <t>Поточний ремонт підлоги кімнати басейну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</si>
</sst>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Arial Rounded MT Bold"/>
      <family val="2"/>
    </font>
    <font>
      <sz val="12"/>
      <color theme="1"/>
      <name val="Arial Rounded MT Bold"/>
      <family val="2"/>
    </font>
    <font>
      <sz val="12"/>
      <color rgb="FF333333"/>
      <name val="Arial Rounded MT Bold"/>
      <family val="2"/>
    </font>
    <font>
      <sz val="14"/>
      <color theme="1"/>
      <name val="Arial Rounded MT Bold"/>
      <family val="2"/>
    </font>
    <font>
      <b/>
      <sz val="14"/>
      <color theme="1"/>
      <name val="Arial Rounded MT Bold"/>
      <family val="2"/>
    </font>
    <font>
      <sz val="20"/>
      <color theme="1"/>
      <name val="Arial Rounded MT Bold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E0E0E0"/>
      </bottom>
      <diagonal/>
    </border>
    <border>
      <left style="medium">
        <color rgb="FFE0E0E0"/>
      </left>
      <right/>
      <top/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 style="medium">
        <color rgb="FFE0E0E0"/>
      </left>
      <right/>
      <top style="medium">
        <color rgb="FFE0E0E0"/>
      </top>
      <bottom style="medium">
        <color rgb="FFE0E0E0"/>
      </bottom>
      <diagonal/>
    </border>
    <border>
      <left style="medium">
        <color rgb="FFE0E0E0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55"/>
  <sheetViews>
    <sheetView tabSelected="1" topLeftCell="A40" zoomScale="99" zoomScaleNormal="99" workbookViewId="0">
      <selection activeCell="H53" sqref="H53"/>
    </sheetView>
  </sheetViews>
  <sheetFormatPr defaultColWidth="8.88671875" defaultRowHeight="15"/>
  <cols>
    <col min="1" max="1" width="8.88671875" style="3"/>
    <col min="2" max="2" width="49.6640625" style="4" customWidth="1"/>
    <col min="3" max="3" width="27" style="3" customWidth="1"/>
    <col min="4" max="4" width="19.6640625" style="3" customWidth="1"/>
    <col min="5" max="5" width="25" style="3" customWidth="1"/>
    <col min="6" max="16384" width="8.88671875" style="4"/>
  </cols>
  <sheetData>
    <row r="3" spans="1:5" ht="24.6">
      <c r="A3" s="25" t="s">
        <v>47</v>
      </c>
      <c r="B3" s="25"/>
      <c r="C3" s="25"/>
      <c r="D3" s="25"/>
      <c r="E3" s="25"/>
    </row>
    <row r="5" spans="1:5" ht="15.6" thickBot="1"/>
    <row r="6" spans="1:5" ht="30.6" thickBot="1">
      <c r="A6" s="32" t="s">
        <v>1</v>
      </c>
      <c r="B6" s="33"/>
      <c r="C6" s="5"/>
      <c r="D6" s="5"/>
      <c r="E6" s="6" t="s">
        <v>2</v>
      </c>
    </row>
    <row r="7" spans="1:5" ht="15.6" thickBot="1">
      <c r="A7" s="27" t="s">
        <v>3</v>
      </c>
      <c r="B7" s="29"/>
      <c r="C7" s="30" t="s">
        <v>4</v>
      </c>
      <c r="D7" s="31"/>
      <c r="E7" s="5" t="s">
        <v>5</v>
      </c>
    </row>
    <row r="8" spans="1:5" ht="15.6" thickBot="1">
      <c r="A8" s="27"/>
      <c r="B8" s="29"/>
      <c r="C8" s="30" t="s">
        <v>6</v>
      </c>
      <c r="D8" s="31"/>
      <c r="E8" s="5" t="s">
        <v>7</v>
      </c>
    </row>
    <row r="9" spans="1:5" ht="15.6" thickBot="1">
      <c r="A9" s="27" t="s">
        <v>8</v>
      </c>
      <c r="B9" s="29"/>
      <c r="C9" s="30" t="s">
        <v>9</v>
      </c>
      <c r="D9" s="31"/>
      <c r="E9" s="5" t="s">
        <v>10</v>
      </c>
    </row>
    <row r="10" spans="1:5" ht="21" customHeight="1" thickBot="1">
      <c r="A10" s="34" t="s">
        <v>11</v>
      </c>
      <c r="B10" s="34"/>
      <c r="C10" s="34"/>
      <c r="D10" s="35"/>
      <c r="E10" s="5" t="s">
        <v>12</v>
      </c>
    </row>
    <row r="11" spans="1:5" ht="31.2" customHeight="1" thickBot="1">
      <c r="A11" s="34" t="s">
        <v>13</v>
      </c>
      <c r="B11" s="34"/>
      <c r="C11" s="34"/>
      <c r="D11" s="35"/>
      <c r="E11" s="5" t="s">
        <v>14</v>
      </c>
    </row>
    <row r="12" spans="1:5" ht="31.2" customHeight="1" thickBot="1">
      <c r="A12" s="34" t="s">
        <v>15</v>
      </c>
      <c r="B12" s="34"/>
      <c r="C12" s="34"/>
      <c r="D12" s="35"/>
      <c r="E12" s="5">
        <v>33.6</v>
      </c>
    </row>
    <row r="13" spans="1:5" ht="15.6" thickBot="1">
      <c r="A13" s="7"/>
      <c r="B13" s="26"/>
      <c r="C13" s="27"/>
      <c r="D13" s="27"/>
      <c r="E13" s="27"/>
    </row>
    <row r="14" spans="1:5" ht="15.6" thickBot="1">
      <c r="A14" s="7"/>
      <c r="B14" s="8"/>
      <c r="C14" s="5"/>
      <c r="D14" s="5"/>
      <c r="E14" s="5"/>
    </row>
    <row r="15" spans="1:5" ht="15.6" thickBot="1">
      <c r="A15" s="28" t="s">
        <v>16</v>
      </c>
      <c r="B15" s="28"/>
      <c r="C15" s="28"/>
      <c r="D15" s="28"/>
      <c r="E15" s="28"/>
    </row>
    <row r="16" spans="1:5">
      <c r="A16" s="9"/>
      <c r="B16" s="10"/>
      <c r="C16" s="11"/>
      <c r="D16" s="11"/>
      <c r="E16" s="11"/>
    </row>
    <row r="17" spans="1:5" s="17" customFormat="1" ht="17.399999999999999">
      <c r="A17" s="18" t="s">
        <v>17</v>
      </c>
      <c r="B17" s="19" t="s">
        <v>18</v>
      </c>
      <c r="C17" s="18" t="s">
        <v>19</v>
      </c>
      <c r="D17" s="18" t="s">
        <v>28</v>
      </c>
      <c r="E17" s="18" t="s">
        <v>0</v>
      </c>
    </row>
    <row r="18" spans="1:5" s="13" customFormat="1" ht="52.2">
      <c r="A18" s="12"/>
      <c r="B18" s="24" t="s">
        <v>33</v>
      </c>
      <c r="C18" s="12"/>
      <c r="D18" s="12"/>
      <c r="E18" s="12"/>
    </row>
    <row r="19" spans="1:5" s="13" customFormat="1" ht="24" customHeight="1">
      <c r="A19" s="12">
        <v>1</v>
      </c>
      <c r="B19" s="14" t="s">
        <v>34</v>
      </c>
      <c r="C19" s="12">
        <v>1</v>
      </c>
      <c r="D19" s="12">
        <v>24000</v>
      </c>
      <c r="E19" s="12">
        <f>C19*D19</f>
        <v>24000</v>
      </c>
    </row>
    <row r="20" spans="1:5" s="13" customFormat="1" ht="30">
      <c r="A20" s="12">
        <v>2</v>
      </c>
      <c r="B20" s="15" t="s">
        <v>29</v>
      </c>
      <c r="C20" s="12">
        <v>4</v>
      </c>
      <c r="D20" s="12">
        <v>1800</v>
      </c>
      <c r="E20" s="12">
        <f t="shared" ref="E20:E27" si="0">C20*D20</f>
        <v>7200</v>
      </c>
    </row>
    <row r="21" spans="1:5" s="13" customFormat="1" ht="30">
      <c r="A21" s="12">
        <v>3</v>
      </c>
      <c r="B21" s="16" t="s">
        <v>30</v>
      </c>
      <c r="C21" s="12">
        <v>1</v>
      </c>
      <c r="D21" s="12">
        <v>18600</v>
      </c>
      <c r="E21" s="12">
        <f t="shared" si="0"/>
        <v>18600</v>
      </c>
    </row>
    <row r="22" spans="1:5" s="13" customFormat="1">
      <c r="A22" s="12">
        <v>4</v>
      </c>
      <c r="B22" s="15" t="s">
        <v>31</v>
      </c>
      <c r="C22" s="12">
        <v>1</v>
      </c>
      <c r="D22" s="12">
        <v>16350</v>
      </c>
      <c r="E22" s="12">
        <f t="shared" si="0"/>
        <v>16350</v>
      </c>
    </row>
    <row r="23" spans="1:5" s="13" customFormat="1">
      <c r="A23" s="12">
        <v>5</v>
      </c>
      <c r="B23" s="15" t="s">
        <v>21</v>
      </c>
      <c r="C23" s="12">
        <v>1</v>
      </c>
      <c r="D23" s="12">
        <v>6400</v>
      </c>
      <c r="E23" s="12">
        <f t="shared" si="0"/>
        <v>6400</v>
      </c>
    </row>
    <row r="24" spans="1:5" s="13" customFormat="1" ht="30">
      <c r="A24" s="12">
        <v>6</v>
      </c>
      <c r="B24" s="15" t="s">
        <v>32</v>
      </c>
      <c r="C24" s="12">
        <v>1</v>
      </c>
      <c r="D24" s="12">
        <v>78000</v>
      </c>
      <c r="E24" s="12">
        <f t="shared" si="0"/>
        <v>78000</v>
      </c>
    </row>
    <row r="25" spans="1:5" s="13" customFormat="1" ht="30">
      <c r="A25" s="12">
        <v>7</v>
      </c>
      <c r="B25" s="15" t="s">
        <v>22</v>
      </c>
      <c r="C25" s="12">
        <v>2</v>
      </c>
      <c r="D25" s="12">
        <v>2800</v>
      </c>
      <c r="E25" s="12">
        <f t="shared" si="0"/>
        <v>5600</v>
      </c>
    </row>
    <row r="26" spans="1:5" s="13" customFormat="1" ht="30">
      <c r="A26" s="12">
        <v>8</v>
      </c>
      <c r="B26" s="15" t="s">
        <v>35</v>
      </c>
      <c r="C26" s="12">
        <v>2</v>
      </c>
      <c r="D26" s="12">
        <v>3500</v>
      </c>
      <c r="E26" s="12">
        <f t="shared" si="0"/>
        <v>7000</v>
      </c>
    </row>
    <row r="27" spans="1:5" s="13" customFormat="1" ht="30">
      <c r="A27" s="12">
        <v>9</v>
      </c>
      <c r="B27" s="15" t="s">
        <v>23</v>
      </c>
      <c r="C27" s="12">
        <v>4</v>
      </c>
      <c r="D27" s="12">
        <v>1400</v>
      </c>
      <c r="E27" s="12">
        <f t="shared" si="0"/>
        <v>5600</v>
      </c>
    </row>
    <row r="28" spans="1:5" s="13" customFormat="1" ht="30">
      <c r="A28" s="12">
        <v>10</v>
      </c>
      <c r="B28" s="15" t="s">
        <v>24</v>
      </c>
      <c r="C28" s="12">
        <v>1</v>
      </c>
      <c r="D28" s="12">
        <v>27600</v>
      </c>
      <c r="E28" s="12">
        <f>C28*D28</f>
        <v>27600</v>
      </c>
    </row>
    <row r="29" spans="1:5" s="13" customFormat="1" ht="30">
      <c r="A29" s="12">
        <v>11</v>
      </c>
      <c r="B29" s="15" t="s">
        <v>25</v>
      </c>
      <c r="C29" s="12">
        <v>1</v>
      </c>
      <c r="D29" s="12">
        <v>3600</v>
      </c>
      <c r="E29" s="12">
        <f>C29*D29</f>
        <v>3600</v>
      </c>
    </row>
    <row r="30" spans="1:5" s="13" customFormat="1" ht="30">
      <c r="A30" s="12">
        <v>12</v>
      </c>
      <c r="B30" s="15" t="s">
        <v>26</v>
      </c>
      <c r="C30" s="12">
        <v>1</v>
      </c>
      <c r="D30" s="12">
        <v>5400</v>
      </c>
      <c r="E30" s="12">
        <f t="shared" ref="E30:E33" si="1">C30*D30</f>
        <v>5400</v>
      </c>
    </row>
    <row r="31" spans="1:5" s="13" customFormat="1">
      <c r="A31" s="12">
        <v>13</v>
      </c>
      <c r="B31" s="15" t="s">
        <v>27</v>
      </c>
      <c r="C31" s="12">
        <v>1</v>
      </c>
      <c r="D31" s="12">
        <v>14400</v>
      </c>
      <c r="E31" s="12">
        <f t="shared" si="1"/>
        <v>14400</v>
      </c>
    </row>
    <row r="32" spans="1:5" s="13" customFormat="1">
      <c r="A32" s="12">
        <v>14</v>
      </c>
      <c r="B32" s="15" t="s">
        <v>37</v>
      </c>
      <c r="C32" s="12">
        <v>1</v>
      </c>
      <c r="D32" s="12">
        <v>36000</v>
      </c>
      <c r="E32" s="12">
        <f t="shared" si="1"/>
        <v>36000</v>
      </c>
    </row>
    <row r="33" spans="1:5" s="13" customFormat="1" ht="30">
      <c r="A33" s="12">
        <v>15</v>
      </c>
      <c r="B33" s="15" t="s">
        <v>38</v>
      </c>
      <c r="C33" s="12">
        <v>1</v>
      </c>
      <c r="D33" s="12">
        <v>12360</v>
      </c>
      <c r="E33" s="12">
        <f t="shared" si="1"/>
        <v>12360</v>
      </c>
    </row>
    <row r="34" spans="1:5" s="2" customFormat="1">
      <c r="A34" s="1"/>
      <c r="B34" s="23" t="s">
        <v>20</v>
      </c>
      <c r="C34" s="12"/>
      <c r="D34" s="12"/>
      <c r="E34" s="12">
        <f>SUM(E19:E33)</f>
        <v>268110</v>
      </c>
    </row>
    <row r="35" spans="1:5" s="13" customFormat="1">
      <c r="A35" s="12"/>
      <c r="B35" s="15"/>
      <c r="C35" s="12"/>
      <c r="D35" s="12"/>
      <c r="E35" s="12"/>
    </row>
    <row r="36" spans="1:5" s="21" customFormat="1" ht="17.399999999999999">
      <c r="A36" s="20"/>
      <c r="B36" s="24" t="s">
        <v>36</v>
      </c>
      <c r="C36" s="20"/>
      <c r="D36" s="20"/>
      <c r="E36" s="20"/>
    </row>
    <row r="37" spans="1:5" s="13" customFormat="1" ht="45">
      <c r="A37" s="12">
        <v>1</v>
      </c>
      <c r="B37" s="15" t="s">
        <v>48</v>
      </c>
      <c r="C37" s="12">
        <v>1</v>
      </c>
      <c r="D37" s="12">
        <v>80000</v>
      </c>
      <c r="E37" s="12">
        <f t="shared" ref="E37:E39" si="2">C37*D37</f>
        <v>80000</v>
      </c>
    </row>
    <row r="38" spans="1:5" s="13" customFormat="1">
      <c r="A38" s="12">
        <v>2</v>
      </c>
      <c r="B38" s="15" t="s">
        <v>39</v>
      </c>
      <c r="C38" s="12">
        <v>1</v>
      </c>
      <c r="D38" s="12">
        <v>55000</v>
      </c>
      <c r="E38" s="12">
        <f t="shared" si="2"/>
        <v>55000</v>
      </c>
    </row>
    <row r="39" spans="1:5" s="13" customFormat="1">
      <c r="A39" s="12">
        <v>3</v>
      </c>
      <c r="B39" s="15" t="s">
        <v>40</v>
      </c>
      <c r="C39" s="12">
        <v>1</v>
      </c>
      <c r="D39" s="12">
        <v>16000</v>
      </c>
      <c r="E39" s="12">
        <f t="shared" si="2"/>
        <v>16000</v>
      </c>
    </row>
    <row r="40" spans="1:5" s="2" customFormat="1">
      <c r="A40" s="1"/>
      <c r="B40" s="23" t="s">
        <v>20</v>
      </c>
      <c r="C40" s="12"/>
      <c r="D40" s="12"/>
      <c r="E40" s="12">
        <f>SUM(E37:E39)</f>
        <v>151000</v>
      </c>
    </row>
    <row r="41" spans="1:5" s="13" customFormat="1">
      <c r="A41" s="12"/>
      <c r="B41" s="15"/>
      <c r="C41" s="12"/>
      <c r="D41" s="12"/>
      <c r="E41" s="12"/>
    </row>
    <row r="42" spans="1:5" s="13" customFormat="1">
      <c r="A42" s="12"/>
      <c r="B42" s="15"/>
      <c r="C42" s="12"/>
      <c r="D42" s="12"/>
      <c r="E42" s="12"/>
    </row>
    <row r="43" spans="1:5" s="21" customFormat="1" ht="34.799999999999997">
      <c r="A43" s="20"/>
      <c r="B43" s="24" t="s">
        <v>41</v>
      </c>
      <c r="C43" s="20"/>
      <c r="D43" s="20"/>
      <c r="E43" s="20"/>
    </row>
    <row r="44" spans="1:5" s="13" customFormat="1" ht="30">
      <c r="A44" s="12">
        <v>1</v>
      </c>
      <c r="B44" s="15" t="s">
        <v>42</v>
      </c>
      <c r="C44" s="12">
        <v>1</v>
      </c>
      <c r="D44" s="12">
        <v>6800</v>
      </c>
      <c r="E44" s="12">
        <f>C44*D44</f>
        <v>6800</v>
      </c>
    </row>
    <row r="45" spans="1:5" s="13" customFormat="1" ht="30">
      <c r="A45" s="12">
        <v>2</v>
      </c>
      <c r="B45" s="15" t="s">
        <v>43</v>
      </c>
      <c r="C45" s="12">
        <v>1</v>
      </c>
      <c r="D45" s="12">
        <v>24700</v>
      </c>
      <c r="E45" s="12">
        <f t="shared" ref="E45:E50" si="3">C45*D45</f>
        <v>24700</v>
      </c>
    </row>
    <row r="46" spans="1:5" s="13" customFormat="1" ht="30">
      <c r="A46" s="12">
        <v>3</v>
      </c>
      <c r="B46" s="15" t="s">
        <v>44</v>
      </c>
      <c r="C46" s="12">
        <v>1</v>
      </c>
      <c r="D46" s="12">
        <v>52000</v>
      </c>
      <c r="E46" s="12">
        <f t="shared" si="3"/>
        <v>52000</v>
      </c>
    </row>
    <row r="47" spans="1:5" s="13" customFormat="1" ht="45">
      <c r="A47" s="12">
        <v>4</v>
      </c>
      <c r="B47" s="15" t="s">
        <v>49</v>
      </c>
      <c r="C47" s="12">
        <v>1</v>
      </c>
      <c r="D47" s="12">
        <v>24000</v>
      </c>
      <c r="E47" s="12">
        <f t="shared" si="3"/>
        <v>24000</v>
      </c>
    </row>
    <row r="48" spans="1:5" s="13" customFormat="1" ht="30">
      <c r="A48" s="12">
        <v>5</v>
      </c>
      <c r="B48" s="15" t="s">
        <v>45</v>
      </c>
      <c r="C48" s="12">
        <v>1</v>
      </c>
      <c r="D48" s="12">
        <v>24000</v>
      </c>
      <c r="E48" s="12">
        <f t="shared" si="3"/>
        <v>24000</v>
      </c>
    </row>
    <row r="49" spans="1:5" s="13" customFormat="1">
      <c r="A49" s="12">
        <v>2</v>
      </c>
      <c r="B49" s="15" t="s">
        <v>39</v>
      </c>
      <c r="C49" s="12">
        <v>1</v>
      </c>
      <c r="D49" s="12">
        <v>23500</v>
      </c>
      <c r="E49" s="12">
        <f t="shared" si="3"/>
        <v>23500</v>
      </c>
    </row>
    <row r="50" spans="1:5" s="13" customFormat="1">
      <c r="A50" s="12">
        <v>3</v>
      </c>
      <c r="B50" s="15" t="s">
        <v>40</v>
      </c>
      <c r="C50" s="12">
        <v>1</v>
      </c>
      <c r="D50" s="12">
        <v>18000</v>
      </c>
      <c r="E50" s="12">
        <f t="shared" si="3"/>
        <v>18000</v>
      </c>
    </row>
    <row r="51" spans="1:5" s="13" customFormat="1">
      <c r="A51" s="12"/>
      <c r="B51" s="23" t="s">
        <v>50</v>
      </c>
      <c r="C51" s="12"/>
      <c r="D51" s="12"/>
      <c r="E51" s="12"/>
    </row>
    <row r="52" spans="1:5" s="13" customFormat="1">
      <c r="A52" s="12">
        <v>1</v>
      </c>
      <c r="B52" s="15" t="s">
        <v>51</v>
      </c>
      <c r="C52" s="12"/>
      <c r="D52" s="12">
        <v>30000</v>
      </c>
      <c r="E52" s="12">
        <v>30000</v>
      </c>
    </row>
    <row r="53" spans="1:5" s="13" customFormat="1">
      <c r="A53" s="12">
        <v>2</v>
      </c>
      <c r="B53" s="15" t="s">
        <v>52</v>
      </c>
      <c r="C53" s="12"/>
      <c r="D53" s="12">
        <v>50000</v>
      </c>
      <c r="E53" s="12">
        <v>50000</v>
      </c>
    </row>
    <row r="54" spans="1:5" s="2" customFormat="1">
      <c r="A54" s="1"/>
      <c r="B54" s="23" t="s">
        <v>20</v>
      </c>
      <c r="C54" s="12"/>
      <c r="D54" s="12"/>
      <c r="E54" s="12">
        <f>SUM(E44:E53)</f>
        <v>253000</v>
      </c>
    </row>
    <row r="55" spans="1:5" s="22" customFormat="1" ht="17.399999999999999">
      <c r="A55" s="18"/>
      <c r="B55" s="24" t="s">
        <v>46</v>
      </c>
      <c r="C55" s="20"/>
      <c r="D55" s="20"/>
      <c r="E55" s="20">
        <f>E34+E40+E54</f>
        <v>672110</v>
      </c>
    </row>
  </sheetData>
  <mergeCells count="13">
    <mergeCell ref="A3:E3"/>
    <mergeCell ref="B13:E13"/>
    <mergeCell ref="A15:E15"/>
    <mergeCell ref="A9:B9"/>
    <mergeCell ref="C9:D9"/>
    <mergeCell ref="A6:B6"/>
    <mergeCell ref="A7:B7"/>
    <mergeCell ref="C7:D7"/>
    <mergeCell ref="A8:B8"/>
    <mergeCell ref="C8:D8"/>
    <mergeCell ref="A10:D10"/>
    <mergeCell ref="A11:D11"/>
    <mergeCell ref="A12:D1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2017-09-05T05:56:22Z</dcterms:modified>
</cp:coreProperties>
</file>