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24"/>
  <c r="D8"/>
  <c r="F18"/>
  <c r="F19"/>
  <c r="F20"/>
  <c r="D14"/>
  <c r="D11"/>
  <c r="D6"/>
  <c r="D10" l="1"/>
  <c r="F22"/>
  <c r="F23"/>
  <c r="F26" l="1"/>
  <c r="F16" s="1"/>
  <c r="F28" s="1"/>
</calcChain>
</file>

<file path=xl/sharedStrings.xml><?xml version="1.0" encoding="utf-8"?>
<sst xmlns="http://schemas.openxmlformats.org/spreadsheetml/2006/main" count="55" uniqueCount="38">
  <si>
    <t>№ 
п/п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</si>
  <si>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</si>
  <si>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</si>
  <si>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</si>
  <si>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</si>
  <si>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</si>
  <si>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</si>
  <si>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</si>
  <si>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Одиниця виміру</t>
  </si>
  <si>
    <t>Всього за розділом 1:</t>
  </si>
  <si>
    <t>Всього за розділом 2:</t>
  </si>
  <si>
    <t>Усього по проекту:</t>
  </si>
  <si>
    <t>Роботи</t>
  </si>
  <si>
    <t>Матеріали та обладнання</t>
  </si>
  <si>
    <t>Планування території, завезення відсіву, піску, чернозему, розподіл території на зони згідно проекту</t>
  </si>
  <si>
    <t>шт.</t>
  </si>
  <si>
    <t>м2</t>
  </si>
  <si>
    <t>п.м</t>
  </si>
  <si>
    <t>Висадження кущів, квітів за схемою проекта а супутні роботи</t>
  </si>
  <si>
    <t>Урна вулична перекидна на бетонованих ніжках, 36 л</t>
  </si>
  <si>
    <t>Спил аварійних дерев, санітарна обрізка дерев, формування шаровидної крони дерев, видалення пнів та всіх кущів</t>
  </si>
  <si>
    <t>Демонтажні роботи: демонтаж асфальтового покриття доріжок, прибирання території, звільнення ділянок від сміття, бруду, залишків рослинних матеріалів, демонтаж металевих конструкцій, лавок, бордюрів тощо</t>
  </si>
  <si>
    <t>Монтаж системи сніготаяння на площадках вхідних груп та пішохідних доріжках та супутні роботи</t>
  </si>
  <si>
    <t>Укладання тротуарної плитки на пішохідних дорожках, площадках вхідних груп під’їздів та супутні роботи</t>
  </si>
  <si>
    <t>Встановлення огорожі газонів та супутні роботи</t>
  </si>
  <si>
    <t>Монтаж гумової плитки на плиті біля вхідних дверей у під’їзди</t>
  </si>
  <si>
    <t>Монтаж системи водозливу пішохідних доріжок</t>
  </si>
  <si>
    <t>Система сніготаяння фірми DEVI</t>
  </si>
  <si>
    <t>Водозливні лотки</t>
  </si>
  <si>
    <t>Дощоприймачі</t>
  </si>
  <si>
    <t>Монтаж системи дощоприймачів для опадів, що відводяться з даху житлового будинку</t>
  </si>
  <si>
    <t>Встановлення лавочок на площадках біля під’їздів першого корпусу за проектом та супутні роботи</t>
  </si>
  <si>
    <t>Встановлення урн для сміття на площадках біля під’їздів першого корпусу за проектом та супутні роботи</t>
  </si>
  <si>
    <t>Огородження (2000,0х0,500м)</t>
  </si>
  <si>
    <t>Гумова плитка 500х500 кольорова</t>
  </si>
  <si>
    <t xml:space="preserve">Скамійка паркова </t>
  </si>
  <si>
    <t>Транспортні та інші витрати:</t>
  </si>
  <si>
    <t>Зелені насадження ( спірея Snowmound, самшит стрижений, гейхера різного виду та кольору, нивяник, чорнобривці різного виду та кольору, гвоздика кущова різнокольорова, айстра кущова "Рудольф Гете" тощо) згідно переліку до проекту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</si>
</sst>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6" zoomScale="160" zoomScaleNormal="160" workbookViewId="0">
      <selection activeCell="F33" sqref="F33"/>
    </sheetView>
  </sheetViews>
  <sheetFormatPr defaultRowHeight="15"/>
  <cols>
    <col min="1" max="1" width="3.7109375" style="10" customWidth="1"/>
    <col min="2" max="2" width="54.85546875" style="10" bestFit="1" customWidth="1"/>
    <col min="3" max="3" width="12.28515625" style="22" customWidth="1"/>
    <col min="4" max="4" width="10.140625" style="22" customWidth="1"/>
    <col min="5" max="5" width="10.5703125" style="10" customWidth="1"/>
    <col min="6" max="6" width="12.7109375" style="10" customWidth="1"/>
    <col min="7" max="7" width="10.28515625" style="10" customWidth="1"/>
    <col min="8" max="8" width="10.7109375" style="10" customWidth="1"/>
    <col min="9" max="9" width="11.7109375" style="10" customWidth="1"/>
    <col min="10" max="16384" width="9.140625" style="10"/>
  </cols>
  <sheetData>
    <row r="1" spans="1:9" ht="15.75" thickBot="1">
      <c r="A1" s="8"/>
      <c r="B1" s="9"/>
      <c r="C1" s="18"/>
      <c r="D1" s="30" t="s">
        <v>4</v>
      </c>
      <c r="E1" s="31"/>
      <c r="F1" s="32"/>
      <c r="G1" s="33" t="s">
        <v>5</v>
      </c>
      <c r="H1" s="34"/>
      <c r="I1" s="35"/>
    </row>
    <row r="2" spans="1:9" s="11" customFormat="1" ht="36.75" thickBot="1">
      <c r="A2" s="3" t="s">
        <v>0</v>
      </c>
      <c r="B2" s="4" t="s">
        <v>7</v>
      </c>
      <c r="C2" s="5" t="s">
        <v>8</v>
      </c>
      <c r="D2" s="5" t="s">
        <v>2</v>
      </c>
      <c r="E2" s="1" t="s">
        <v>1</v>
      </c>
      <c r="F2" s="2" t="s">
        <v>6</v>
      </c>
      <c r="G2" s="5" t="s">
        <v>2</v>
      </c>
      <c r="H2" s="1" t="s">
        <v>3</v>
      </c>
      <c r="I2" s="2" t="s">
        <v>6</v>
      </c>
    </row>
    <row r="3" spans="1:9">
      <c r="A3" s="12"/>
      <c r="B3" s="23" t="s">
        <v>12</v>
      </c>
      <c r="C3" s="19"/>
      <c r="D3" s="19"/>
      <c r="E3" s="12"/>
      <c r="F3" s="13"/>
      <c r="G3" s="14"/>
      <c r="H3" s="12"/>
      <c r="I3" s="12"/>
    </row>
    <row r="4" spans="1:9" ht="60">
      <c r="A4" s="15"/>
      <c r="B4" s="26" t="s">
        <v>21</v>
      </c>
      <c r="C4" s="20"/>
      <c r="D4" s="20"/>
      <c r="E4" s="15"/>
      <c r="F4" s="16"/>
      <c r="G4" s="17"/>
      <c r="H4" s="15"/>
      <c r="I4" s="15"/>
    </row>
    <row r="5" spans="1:9" ht="45">
      <c r="A5" s="15"/>
      <c r="B5" s="26" t="s">
        <v>20</v>
      </c>
      <c r="C5" s="27" t="s">
        <v>15</v>
      </c>
      <c r="D5" s="20">
        <v>35</v>
      </c>
      <c r="E5" s="28"/>
      <c r="F5" s="25"/>
      <c r="G5" s="17"/>
      <c r="H5" s="15"/>
      <c r="I5" s="15"/>
    </row>
    <row r="6" spans="1:9" ht="30">
      <c r="A6" s="15"/>
      <c r="B6" s="26" t="s">
        <v>14</v>
      </c>
      <c r="C6" s="27" t="s">
        <v>16</v>
      </c>
      <c r="D6" s="27">
        <f>9*45*4</f>
        <v>1620</v>
      </c>
      <c r="E6" s="28"/>
      <c r="F6" s="25"/>
      <c r="G6" s="17"/>
      <c r="H6" s="15"/>
      <c r="I6" s="15"/>
    </row>
    <row r="7" spans="1:9" ht="30">
      <c r="A7" s="15"/>
      <c r="B7" s="26" t="s">
        <v>22</v>
      </c>
      <c r="C7" s="27" t="s">
        <v>15</v>
      </c>
      <c r="D7" s="20">
        <v>4</v>
      </c>
      <c r="E7" s="28"/>
      <c r="F7" s="25"/>
      <c r="G7" s="17"/>
      <c r="H7" s="15"/>
      <c r="I7" s="15"/>
    </row>
    <row r="8" spans="1:9">
      <c r="A8" s="15"/>
      <c r="B8" s="26" t="s">
        <v>26</v>
      </c>
      <c r="C8" s="27" t="s">
        <v>17</v>
      </c>
      <c r="D8" s="20">
        <f>20*4</f>
        <v>80</v>
      </c>
      <c r="E8" s="28"/>
      <c r="F8" s="25"/>
      <c r="G8" s="17"/>
      <c r="H8" s="15"/>
      <c r="I8" s="15"/>
    </row>
    <row r="9" spans="1:9" ht="30">
      <c r="A9" s="15"/>
      <c r="B9" s="26" t="s">
        <v>30</v>
      </c>
      <c r="C9" s="27" t="s">
        <v>15</v>
      </c>
      <c r="D9" s="20">
        <v>8</v>
      </c>
      <c r="E9" s="28"/>
      <c r="F9" s="25"/>
      <c r="G9" s="17"/>
      <c r="H9" s="15"/>
      <c r="I9" s="15"/>
    </row>
    <row r="10" spans="1:9" ht="30">
      <c r="A10" s="15"/>
      <c r="B10" s="26" t="s">
        <v>23</v>
      </c>
      <c r="C10" s="27" t="s">
        <v>16</v>
      </c>
      <c r="D10" s="20">
        <f>4*20+2*3*6+1*15</f>
        <v>131</v>
      </c>
      <c r="E10" s="28"/>
      <c r="F10" s="25"/>
      <c r="G10" s="17"/>
      <c r="H10" s="15"/>
      <c r="I10" s="15"/>
    </row>
    <row r="11" spans="1:9" ht="30">
      <c r="A11" s="15"/>
      <c r="B11" s="26" t="s">
        <v>25</v>
      </c>
      <c r="C11" s="27" t="s">
        <v>16</v>
      </c>
      <c r="D11" s="20">
        <f>3*4*2</f>
        <v>24</v>
      </c>
      <c r="E11" s="28"/>
      <c r="F11" s="25"/>
      <c r="G11" s="17"/>
      <c r="H11" s="15"/>
      <c r="I11" s="15"/>
    </row>
    <row r="12" spans="1:9" ht="30">
      <c r="A12" s="15"/>
      <c r="B12" s="26" t="s">
        <v>31</v>
      </c>
      <c r="C12" s="27" t="s">
        <v>15</v>
      </c>
      <c r="D12" s="20">
        <v>4</v>
      </c>
      <c r="E12" s="28"/>
      <c r="F12" s="25"/>
      <c r="G12" s="17"/>
      <c r="H12" s="15"/>
      <c r="I12" s="15"/>
    </row>
    <row r="13" spans="1:9" ht="30">
      <c r="A13" s="15"/>
      <c r="B13" s="26" t="s">
        <v>32</v>
      </c>
      <c r="C13" s="27" t="s">
        <v>15</v>
      </c>
      <c r="D13" s="20">
        <v>8</v>
      </c>
      <c r="E13" s="28"/>
      <c r="F13" s="25"/>
      <c r="G13" s="17"/>
      <c r="H13" s="15"/>
      <c r="I13" s="15"/>
    </row>
    <row r="14" spans="1:9">
      <c r="A14" s="15"/>
      <c r="B14" s="26" t="s">
        <v>24</v>
      </c>
      <c r="C14" s="27" t="s">
        <v>17</v>
      </c>
      <c r="D14" s="20">
        <f>7*2*4+20*2*4+7*4*8</f>
        <v>440</v>
      </c>
      <c r="E14" s="28"/>
      <c r="F14" s="25"/>
      <c r="G14" s="17"/>
      <c r="H14" s="15"/>
      <c r="I14" s="15"/>
    </row>
    <row r="15" spans="1:9" ht="30">
      <c r="A15" s="15"/>
      <c r="B15" s="26" t="s">
        <v>18</v>
      </c>
      <c r="C15" s="27" t="s">
        <v>15</v>
      </c>
      <c r="D15" s="20">
        <v>400</v>
      </c>
      <c r="E15" s="28"/>
      <c r="F15" s="25"/>
      <c r="G15" s="17"/>
      <c r="H15" s="15"/>
      <c r="I15" s="15"/>
    </row>
    <row r="16" spans="1:9" ht="15.75">
      <c r="A16" s="6"/>
      <c r="B16" s="7" t="s">
        <v>9</v>
      </c>
      <c r="C16" s="21"/>
      <c r="D16" s="20"/>
      <c r="E16" s="15"/>
      <c r="F16" s="25">
        <f>F26*35%</f>
        <v>130684.4</v>
      </c>
      <c r="G16" s="17"/>
      <c r="H16" s="15"/>
      <c r="I16" s="15"/>
    </row>
    <row r="17" spans="1:9">
      <c r="A17" s="15"/>
      <c r="B17" s="24" t="s">
        <v>13</v>
      </c>
      <c r="C17" s="20"/>
      <c r="D17" s="20"/>
      <c r="E17" s="15"/>
      <c r="F17" s="16"/>
      <c r="G17" s="17"/>
      <c r="H17" s="15"/>
      <c r="I17" s="15"/>
    </row>
    <row r="18" spans="1:9">
      <c r="A18" s="15"/>
      <c r="B18" s="26" t="s">
        <v>27</v>
      </c>
      <c r="C18" s="27" t="s">
        <v>15</v>
      </c>
      <c r="D18" s="20">
        <v>4</v>
      </c>
      <c r="E18" s="28">
        <v>25000</v>
      </c>
      <c r="F18" s="25">
        <f t="shared" ref="F18:F24" si="0">D18*E18</f>
        <v>100000</v>
      </c>
      <c r="G18" s="17"/>
      <c r="H18" s="15"/>
      <c r="I18" s="15"/>
    </row>
    <row r="19" spans="1:9">
      <c r="A19" s="15"/>
      <c r="B19" s="26" t="s">
        <v>28</v>
      </c>
      <c r="C19" s="27" t="s">
        <v>17</v>
      </c>
      <c r="D19" s="20">
        <v>80</v>
      </c>
      <c r="E19" s="28">
        <v>480</v>
      </c>
      <c r="F19" s="25">
        <f t="shared" si="0"/>
        <v>38400</v>
      </c>
      <c r="G19" s="17"/>
      <c r="H19" s="15"/>
      <c r="I19" s="15"/>
    </row>
    <row r="20" spans="1:9">
      <c r="A20" s="15"/>
      <c r="B20" s="26" t="s">
        <v>29</v>
      </c>
      <c r="C20" s="27" t="s">
        <v>15</v>
      </c>
      <c r="D20" s="20">
        <v>8</v>
      </c>
      <c r="E20" s="28">
        <v>210</v>
      </c>
      <c r="F20" s="25">
        <f t="shared" si="0"/>
        <v>1680</v>
      </c>
      <c r="G20" s="17"/>
      <c r="H20" s="15"/>
      <c r="I20" s="15"/>
    </row>
    <row r="21" spans="1:9">
      <c r="A21" s="15"/>
      <c r="B21" s="26" t="s">
        <v>34</v>
      </c>
      <c r="C21" s="27" t="s">
        <v>16</v>
      </c>
      <c r="D21" s="20">
        <v>24</v>
      </c>
      <c r="E21" s="28">
        <v>380</v>
      </c>
      <c r="F21" s="25">
        <f t="shared" si="0"/>
        <v>9120</v>
      </c>
      <c r="G21" s="17"/>
      <c r="H21" s="15"/>
      <c r="I21" s="15"/>
    </row>
    <row r="22" spans="1:9">
      <c r="A22" s="15"/>
      <c r="B22" s="26" t="s">
        <v>19</v>
      </c>
      <c r="C22" s="27" t="s">
        <v>15</v>
      </c>
      <c r="D22" s="20">
        <v>8</v>
      </c>
      <c r="E22" s="28">
        <v>548</v>
      </c>
      <c r="F22" s="25">
        <f t="shared" si="0"/>
        <v>4384</v>
      </c>
      <c r="G22" s="17"/>
      <c r="H22" s="15"/>
      <c r="I22" s="15"/>
    </row>
    <row r="23" spans="1:9">
      <c r="A23" s="15"/>
      <c r="B23" s="26" t="s">
        <v>35</v>
      </c>
      <c r="C23" s="27" t="s">
        <v>15</v>
      </c>
      <c r="D23" s="20">
        <v>4</v>
      </c>
      <c r="E23" s="28">
        <v>3200</v>
      </c>
      <c r="F23" s="25">
        <f t="shared" si="0"/>
        <v>12800</v>
      </c>
      <c r="G23" s="17"/>
      <c r="H23" s="15"/>
      <c r="I23" s="15"/>
    </row>
    <row r="24" spans="1:9">
      <c r="A24" s="15"/>
      <c r="B24" s="26" t="s">
        <v>33</v>
      </c>
      <c r="C24" s="27" t="s">
        <v>15</v>
      </c>
      <c r="D24" s="20">
        <v>220</v>
      </c>
      <c r="E24" s="28">
        <v>850</v>
      </c>
      <c r="F24" s="25">
        <f t="shared" si="0"/>
        <v>187000</v>
      </c>
      <c r="G24" s="17"/>
      <c r="H24" s="15"/>
      <c r="I24" s="15"/>
    </row>
    <row r="25" spans="1:9" ht="75">
      <c r="A25" s="15"/>
      <c r="B25" s="26" t="s">
        <v>37</v>
      </c>
      <c r="C25" s="27"/>
      <c r="D25" s="20"/>
      <c r="E25" s="28"/>
      <c r="F25" s="25">
        <v>20000</v>
      </c>
      <c r="G25" s="17"/>
      <c r="H25" s="15"/>
      <c r="I25" s="15"/>
    </row>
    <row r="26" spans="1:9" ht="15.75">
      <c r="A26" s="6"/>
      <c r="B26" s="7" t="s">
        <v>10</v>
      </c>
      <c r="C26" s="21"/>
      <c r="D26" s="20"/>
      <c r="E26" s="15"/>
      <c r="F26" s="25">
        <f>SUM(F18:F25)</f>
        <v>373384</v>
      </c>
      <c r="G26" s="17"/>
      <c r="H26" s="15"/>
      <c r="I26" s="15"/>
    </row>
    <row r="27" spans="1:9" ht="30.75" customHeight="1">
      <c r="A27" s="6"/>
      <c r="B27" s="7" t="s">
        <v>36</v>
      </c>
      <c r="C27" s="21"/>
      <c r="D27" s="20"/>
      <c r="E27" s="15"/>
      <c r="F27" s="16">
        <v>10000</v>
      </c>
      <c r="G27" s="17"/>
      <c r="H27" s="15"/>
      <c r="I27" s="15"/>
    </row>
    <row r="28" spans="1:9" ht="15.75">
      <c r="A28" s="6"/>
      <c r="B28" s="7" t="s">
        <v>11</v>
      </c>
      <c r="C28" s="21"/>
      <c r="D28" s="20"/>
      <c r="E28" s="15"/>
      <c r="F28" s="25">
        <f>F16+F26+F27</f>
        <v>514068.4</v>
      </c>
      <c r="G28" s="17"/>
      <c r="H28" s="15"/>
      <c r="I28" s="15"/>
    </row>
    <row r="31" spans="1:9">
      <c r="F31" s="29"/>
    </row>
  </sheetData>
  <mergeCells count="2">
    <mergeCell ref="D1:F1"/>
    <mergeCell ref="G1:I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Mary</cp:lastModifiedBy>
  <cp:lastPrinted>2016-09-24T18:37:54Z</cp:lastPrinted>
  <dcterms:created xsi:type="dcterms:W3CDTF">2016-09-21T11:18:44Z</dcterms:created>
  <dcterms:modified xsi:type="dcterms:W3CDTF">2017-07-27T19:27:46Z</dcterms:modified>
</cp:coreProperties>
</file>