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2396" windowHeight="9312"/>
  </bookViews>
  <sheets>
    <sheet name="198800" sheetId="4" r:id="rId1"/>
  </sheets>
  <calcPr calcId="124519"/>
</workbook>
</file>

<file path=xl/calcChain.xml><?xml version="1.0" encoding="utf-8"?>
<calcChain xmlns="http://schemas.openxmlformats.org/spreadsheetml/2006/main">
  <c r="E19" i="4"/>
  <c r="D21"/>
  <c r="D22"/>
  <c r="F22" s="1"/>
  <c r="F20"/>
  <c r="F14"/>
  <c r="F19"/>
  <c r="D15"/>
  <c r="F15" s="1"/>
  <c r="D11"/>
  <c r="F11" s="1"/>
  <c r="F8"/>
  <c r="F21"/>
  <c r="F16"/>
  <c r="F10"/>
  <c r="F17" l="1"/>
  <c r="F23"/>
  <c r="F12"/>
  <c r="F24" l="1"/>
</calcChain>
</file>

<file path=xl/sharedStrings.xml><?xml version="1.0" encoding="utf-8"?>
<sst xmlns="http://schemas.openxmlformats.org/spreadsheetml/2006/main" count="52" uniqueCount="46">
  <si>
    <t>№ з/п</t>
  </si>
  <si>
    <t>Стаття витрат</t>
  </si>
  <si>
    <t>Адміністративні витрати</t>
  </si>
  <si>
    <t xml:space="preserve">Бухгалтер проекту </t>
  </si>
  <si>
    <t xml:space="preserve">Гонорар виконавців проекту (включаючи податки) </t>
  </si>
  <si>
    <t>4.2.</t>
  </si>
  <si>
    <t>4.3.</t>
  </si>
  <si>
    <t>Одиниці виміру</t>
  </si>
  <si>
    <t>К-сть</t>
  </si>
  <si>
    <t>Ціна одиниці</t>
  </si>
  <si>
    <t>Сума витрат, грн.</t>
  </si>
  <si>
    <t>міс</t>
  </si>
  <si>
    <t>3.1</t>
  </si>
  <si>
    <t>3.2</t>
  </si>
  <si>
    <t>3.3</t>
  </si>
  <si>
    <t>раз</t>
  </si>
  <si>
    <t>1.1</t>
  </si>
  <si>
    <t>1.2</t>
  </si>
  <si>
    <t>4.1</t>
  </si>
  <si>
    <t>1 процес</t>
  </si>
  <si>
    <t>1 документ</t>
  </si>
  <si>
    <t>4.4.</t>
  </si>
  <si>
    <t>Алексеєва О. Ю.</t>
  </si>
  <si>
    <t>Бюджет проекту</t>
  </si>
  <si>
    <t>Адміністратор проекту</t>
  </si>
  <si>
    <t>Модератор сайту та сторінок у соцмережах</t>
  </si>
  <si>
    <t>Канцелярські витрати</t>
  </si>
  <si>
    <t>2.2.</t>
  </si>
  <si>
    <t>2.1.</t>
  </si>
  <si>
    <t>Канцтовари (папки, сегрегатори, файли, скрепки, шарикові ручки, олівці, степлер, скоби тощо)</t>
  </si>
  <si>
    <t>пачка</t>
  </si>
  <si>
    <t>Регенерація картриджу 1 МФУ</t>
  </si>
  <si>
    <t>Заправка картриджей 1 МФУ х 3 р/міс х 4 рази</t>
  </si>
  <si>
    <t xml:space="preserve">Всього за розділом 3: </t>
  </si>
  <si>
    <t xml:space="preserve">Всього за розділом 1: </t>
  </si>
  <si>
    <t xml:space="preserve">Всього за розділом 2: </t>
  </si>
  <si>
    <t xml:space="preserve">Всього за розділом 4: </t>
  </si>
  <si>
    <t> РАЗОМ по проекту:</t>
  </si>
  <si>
    <t>"Правова допомога - соціально незахищеним споживачам"</t>
  </si>
  <si>
    <t>Проведення прес-конференцій</t>
  </si>
  <si>
    <t>Інтернет, телефони</t>
  </si>
  <si>
    <t>Папір (4 пачки А-4, 80 г/см2, 500 арк на місяць)</t>
  </si>
  <si>
    <t>Судовий захист прав споживачів (2 процеса в одній судовій інстації на місяць)</t>
  </si>
  <si>
    <t>Підготовка претензіних документів (12 заяв, претензій х міс)</t>
  </si>
  <si>
    <t>Організація роботи консультаційного пункту</t>
  </si>
  <si>
    <t>Проектні витрати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</si>
</sst>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 Cyr"/>
      <charset val="204"/>
    </font>
    <font>
      <b/>
      <sz val="11"/>
      <name val="Arial"/>
      <family val="2"/>
      <charset val="204"/>
    </font>
    <font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textRotation="90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/>
    <xf numFmtId="3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5" fillId="0" borderId="0" xfId="0" applyFont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/>
    <xf numFmtId="0" fontId="10" fillId="0" borderId="0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righ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workbookViewId="0">
      <selection activeCell="I21" sqref="I21"/>
    </sheetView>
  </sheetViews>
  <sheetFormatPr defaultColWidth="8.88671875" defaultRowHeight="11.4"/>
  <cols>
    <col min="1" max="1" width="5.33203125" style="31" customWidth="1"/>
    <col min="2" max="2" width="48.33203125" style="29" customWidth="1"/>
    <col min="3" max="3" width="7" style="31" customWidth="1"/>
    <col min="4" max="4" width="6.6640625" style="31" customWidth="1"/>
    <col min="5" max="5" width="8.33203125" style="32" customWidth="1"/>
    <col min="6" max="6" width="7.33203125" style="32" customWidth="1"/>
    <col min="7" max="7" width="6" style="29" customWidth="1"/>
    <col min="8" max="16384" width="8.88671875" style="29"/>
  </cols>
  <sheetData>
    <row r="1" spans="1:6" ht="12">
      <c r="A1" s="42"/>
      <c r="B1" s="1"/>
      <c r="C1" s="2"/>
      <c r="D1" s="2"/>
      <c r="E1" s="15"/>
      <c r="F1" s="15"/>
    </row>
    <row r="2" spans="1:6" ht="13.8">
      <c r="A2" s="48" t="s">
        <v>23</v>
      </c>
      <c r="B2" s="48"/>
      <c r="C2" s="48"/>
      <c r="D2" s="48"/>
      <c r="E2" s="48"/>
      <c r="F2" s="48"/>
    </row>
    <row r="3" spans="1:6" ht="22.95" customHeight="1">
      <c r="A3" s="49" t="s">
        <v>38</v>
      </c>
      <c r="B3" s="49"/>
      <c r="C3" s="49"/>
      <c r="D3" s="49"/>
      <c r="E3" s="49"/>
      <c r="F3" s="49"/>
    </row>
    <row r="4" spans="1:6" ht="59.4">
      <c r="A4" s="3" t="s">
        <v>0</v>
      </c>
      <c r="B4" s="4" t="s">
        <v>1</v>
      </c>
      <c r="C4" s="34" t="s">
        <v>7</v>
      </c>
      <c r="D4" s="5" t="s">
        <v>8</v>
      </c>
      <c r="E4" s="16" t="s">
        <v>9</v>
      </c>
      <c r="F4" s="17" t="s">
        <v>10</v>
      </c>
    </row>
    <row r="5" spans="1:6" ht="12">
      <c r="A5" s="6">
        <v>1</v>
      </c>
      <c r="B5" s="7" t="s">
        <v>4</v>
      </c>
      <c r="C5" s="7"/>
      <c r="D5" s="7"/>
      <c r="E5" s="18"/>
      <c r="F5" s="18"/>
    </row>
    <row r="6" spans="1:6">
      <c r="A6" s="9" t="s">
        <v>16</v>
      </c>
      <c r="B6" s="12" t="s">
        <v>24</v>
      </c>
      <c r="C6" s="8" t="s">
        <v>11</v>
      </c>
      <c r="D6" s="8"/>
      <c r="E6" s="18"/>
      <c r="F6" s="18"/>
    </row>
    <row r="7" spans="1:6">
      <c r="A7" s="9" t="s">
        <v>17</v>
      </c>
      <c r="B7" s="12" t="s">
        <v>25</v>
      </c>
      <c r="C7" s="8" t="s">
        <v>11</v>
      </c>
      <c r="D7" s="8"/>
      <c r="E7" s="18"/>
      <c r="F7" s="18"/>
    </row>
    <row r="8" spans="1:6" ht="12">
      <c r="A8" s="10"/>
      <c r="B8" s="38" t="s">
        <v>34</v>
      </c>
      <c r="C8" s="11"/>
      <c r="D8" s="11"/>
      <c r="E8" s="19"/>
      <c r="F8" s="20">
        <f>SUM(F6:F7)</f>
        <v>0</v>
      </c>
    </row>
    <row r="9" spans="1:6" ht="12">
      <c r="A9" s="6">
        <v>2</v>
      </c>
      <c r="B9" s="7" t="s">
        <v>26</v>
      </c>
      <c r="C9" s="7"/>
      <c r="D9" s="7"/>
      <c r="E9" s="18"/>
      <c r="F9" s="18"/>
    </row>
    <row r="10" spans="1:6" ht="22.8">
      <c r="A10" s="9" t="s">
        <v>28</v>
      </c>
      <c r="B10" s="12" t="s">
        <v>29</v>
      </c>
      <c r="C10" s="8" t="s">
        <v>11</v>
      </c>
      <c r="D10" s="8">
        <v>8</v>
      </c>
      <c r="E10" s="18">
        <v>300</v>
      </c>
      <c r="F10" s="18">
        <f>E10*D10</f>
        <v>2400</v>
      </c>
    </row>
    <row r="11" spans="1:6">
      <c r="A11" s="9" t="s">
        <v>27</v>
      </c>
      <c r="B11" s="12" t="s">
        <v>41</v>
      </c>
      <c r="C11" s="8" t="s">
        <v>30</v>
      </c>
      <c r="D11" s="8">
        <f>8*4</f>
        <v>32</v>
      </c>
      <c r="E11" s="18">
        <v>80</v>
      </c>
      <c r="F11" s="18">
        <f>E11*D11</f>
        <v>2560</v>
      </c>
    </row>
    <row r="12" spans="1:6" ht="12">
      <c r="A12" s="10"/>
      <c r="B12" s="38" t="s">
        <v>35</v>
      </c>
      <c r="C12" s="11"/>
      <c r="D12" s="11"/>
      <c r="E12" s="20"/>
      <c r="F12" s="20">
        <f>F10+F11</f>
        <v>4960</v>
      </c>
    </row>
    <row r="13" spans="1:6" ht="12">
      <c r="A13" s="6">
        <v>3</v>
      </c>
      <c r="B13" s="7" t="s">
        <v>2</v>
      </c>
      <c r="C13" s="7"/>
      <c r="D13" s="7"/>
      <c r="E13" s="18"/>
      <c r="F13" s="18"/>
    </row>
    <row r="14" spans="1:6">
      <c r="A14" s="9" t="s">
        <v>12</v>
      </c>
      <c r="B14" s="12" t="s">
        <v>40</v>
      </c>
      <c r="C14" s="8" t="s">
        <v>11</v>
      </c>
      <c r="D14" s="8">
        <v>8</v>
      </c>
      <c r="E14" s="18">
        <v>350</v>
      </c>
      <c r="F14" s="18">
        <f>E14*D14</f>
        <v>2800</v>
      </c>
    </row>
    <row r="15" spans="1:6">
      <c r="A15" s="9" t="s">
        <v>13</v>
      </c>
      <c r="B15" s="12" t="s">
        <v>32</v>
      </c>
      <c r="C15" s="8" t="s">
        <v>15</v>
      </c>
      <c r="D15" s="8">
        <f>8*2</f>
        <v>16</v>
      </c>
      <c r="E15" s="18">
        <v>120</v>
      </c>
      <c r="F15" s="18">
        <f>E15*D15</f>
        <v>1920</v>
      </c>
    </row>
    <row r="16" spans="1:6">
      <c r="A16" s="9" t="s">
        <v>14</v>
      </c>
      <c r="B16" s="12" t="s">
        <v>31</v>
      </c>
      <c r="C16" s="8" t="s">
        <v>15</v>
      </c>
      <c r="D16" s="8">
        <v>3</v>
      </c>
      <c r="E16" s="18">
        <v>800</v>
      </c>
      <c r="F16" s="18">
        <f>E16*D16</f>
        <v>2400</v>
      </c>
    </row>
    <row r="17" spans="1:6" ht="12">
      <c r="A17" s="10"/>
      <c r="B17" s="38" t="s">
        <v>33</v>
      </c>
      <c r="C17" s="11"/>
      <c r="D17" s="11"/>
      <c r="E17" s="20"/>
      <c r="F17" s="20">
        <f>SUM(F14:F16)</f>
        <v>7120</v>
      </c>
    </row>
    <row r="18" spans="1:6" ht="16.2" customHeight="1">
      <c r="A18" s="6">
        <v>4</v>
      </c>
      <c r="B18" s="7" t="s">
        <v>45</v>
      </c>
      <c r="C18" s="7"/>
      <c r="D18" s="7"/>
      <c r="E18" s="18"/>
      <c r="F18" s="18"/>
    </row>
    <row r="19" spans="1:6" ht="18.75" customHeight="1">
      <c r="A19" s="9" t="s">
        <v>18</v>
      </c>
      <c r="B19" s="27" t="s">
        <v>44</v>
      </c>
      <c r="C19" s="8" t="s">
        <v>11</v>
      </c>
      <c r="D19" s="45">
        <v>8</v>
      </c>
      <c r="E19" s="46">
        <f>3*4*750</f>
        <v>9000</v>
      </c>
      <c r="F19" s="46">
        <f>E19*D19</f>
        <v>72000</v>
      </c>
    </row>
    <row r="20" spans="1:6" ht="16.5" customHeight="1">
      <c r="A20" s="9" t="s">
        <v>5</v>
      </c>
      <c r="B20" s="12" t="s">
        <v>39</v>
      </c>
      <c r="C20" s="8" t="s">
        <v>15</v>
      </c>
      <c r="D20" s="8">
        <v>4</v>
      </c>
      <c r="E20" s="18">
        <v>1500</v>
      </c>
      <c r="F20" s="46">
        <f>E20*D20</f>
        <v>6000</v>
      </c>
    </row>
    <row r="21" spans="1:6" ht="25.95" customHeight="1">
      <c r="A21" s="23" t="s">
        <v>6</v>
      </c>
      <c r="B21" s="24" t="s">
        <v>43</v>
      </c>
      <c r="C21" s="28" t="s">
        <v>20</v>
      </c>
      <c r="D21" s="25">
        <f>8*12</f>
        <v>96</v>
      </c>
      <c r="E21" s="26">
        <v>300</v>
      </c>
      <c r="F21" s="26">
        <f>E21*D21</f>
        <v>28800</v>
      </c>
    </row>
    <row r="22" spans="1:6" ht="28.5" customHeight="1">
      <c r="A22" s="23" t="s">
        <v>21</v>
      </c>
      <c r="B22" s="24" t="s">
        <v>42</v>
      </c>
      <c r="C22" s="28" t="s">
        <v>19</v>
      </c>
      <c r="D22" s="25">
        <f>8*2</f>
        <v>16</v>
      </c>
      <c r="E22" s="26">
        <v>5000</v>
      </c>
      <c r="F22" s="26">
        <f>E22*D22</f>
        <v>80000</v>
      </c>
    </row>
    <row r="23" spans="1:6" ht="18" customHeight="1">
      <c r="A23" s="10"/>
      <c r="B23" s="38" t="s">
        <v>36</v>
      </c>
      <c r="C23" s="11"/>
      <c r="D23" s="11"/>
      <c r="E23" s="20"/>
      <c r="F23" s="20">
        <f>SUM(F18:F22)</f>
        <v>186800</v>
      </c>
    </row>
    <row r="24" spans="1:6" ht="18.75" customHeight="1">
      <c r="A24" s="39"/>
      <c r="B24" s="40" t="s">
        <v>37</v>
      </c>
      <c r="C24" s="40"/>
      <c r="D24" s="40"/>
      <c r="E24" s="41"/>
      <c r="F24" s="41">
        <f>F23+F17+F12+F8</f>
        <v>198880</v>
      </c>
    </row>
    <row r="25" spans="1:6" ht="18" customHeight="1">
      <c r="A25" s="14"/>
      <c r="B25" s="13"/>
      <c r="C25" s="14"/>
      <c r="D25" s="14"/>
      <c r="E25" s="21"/>
      <c r="F25" s="21"/>
    </row>
    <row r="26" spans="1:6" s="36" customFormat="1" ht="13.2">
      <c r="A26" s="43"/>
      <c r="B26" s="35"/>
      <c r="C26" s="50"/>
      <c r="D26" s="50"/>
      <c r="E26" s="50"/>
      <c r="F26" s="21"/>
    </row>
    <row r="27" spans="1:6" ht="11.4" customHeight="1">
      <c r="A27" s="14"/>
      <c r="B27" s="33"/>
      <c r="C27" s="51"/>
      <c r="D27" s="51"/>
      <c r="E27" s="51"/>
      <c r="F27" s="22"/>
    </row>
    <row r="28" spans="1:6" ht="13.2">
      <c r="A28" s="44"/>
      <c r="B28" s="37" t="s">
        <v>3</v>
      </c>
      <c r="C28" s="47" t="s">
        <v>22</v>
      </c>
      <c r="D28" s="47"/>
      <c r="E28" s="47"/>
      <c r="F28" s="30"/>
    </row>
    <row r="29" spans="1:6" ht="7.2" customHeight="1"/>
  </sheetData>
  <mergeCells count="5">
    <mergeCell ref="C28:E28"/>
    <mergeCell ref="A2:F2"/>
    <mergeCell ref="A3:F3"/>
    <mergeCell ref="C26:E26"/>
    <mergeCell ref="C27:E27"/>
  </mergeCells>
  <pageMargins left="0.48" right="0.13" top="0.36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198800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KompikSofki</dc:creator>
  <cp:lastModifiedBy>vika</cp:lastModifiedBy>
  <cp:revision>1</cp:revision>
  <cp:lastPrinted>2017-02-26T20:07:49Z</cp:lastPrinted>
  <dcterms:created xsi:type="dcterms:W3CDTF">2005-10-26T12:00:14Z</dcterms:created>
  <dcterms:modified xsi:type="dcterms:W3CDTF">2017-07-23T13:04:27Z</dcterms:modified>
</cp:coreProperties>
</file>