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ля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31" i="1" l="1"/>
  <c r="D31" i="1"/>
  <c r="D18" i="1" l="1"/>
  <c r="E18" i="1" s="1"/>
  <c r="E19" i="1"/>
  <c r="E20" i="1"/>
  <c r="E17" i="1"/>
  <c r="E13" i="1"/>
  <c r="E12" i="1"/>
  <c r="E11" i="1"/>
  <c r="E10" i="1"/>
  <c r="E9" i="1"/>
  <c r="E6" i="1"/>
  <c r="E7" i="1"/>
  <c r="E8" i="1"/>
  <c r="E5" i="1"/>
  <c r="E4" i="1"/>
  <c r="E32" i="1" l="1"/>
  <c r="E30" i="1"/>
  <c r="E27" i="1"/>
  <c r="E23" i="1"/>
  <c r="E24" i="1"/>
  <c r="E33" i="1" l="1"/>
  <c r="E29" i="1"/>
  <c r="E28" i="1"/>
  <c r="E26" i="1"/>
  <c r="E35" i="1" s="1"/>
  <c r="E25" i="1"/>
  <c r="E14" i="1"/>
  <c r="E37" i="1" l="1"/>
</calcChain>
</file>

<file path=xl/sharedStrings.xml><?xml version="1.0" encoding="utf-8"?>
<sst xmlns="http://schemas.openxmlformats.org/spreadsheetml/2006/main" count="58" uniqueCount="56">
  <si>
    <t>Запропоноване автором проекту</t>
  </si>
  <si>
    <t>Пропозиція експертної групи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</si>
  <si>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</si>
  <si>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</si>
  <si>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</si>
  <si>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</si>
  <si>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</si>
  <si>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Ціна за одиницю, грн.</t>
  </si>
  <si>
    <t>Всього:</t>
  </si>
  <si>
    <t>Непередбачені 
витрати:</t>
  </si>
  <si>
    <t>Взагалом: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</si>
  <si>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</si>
  <si>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Доставка устаткування+монтаж</t>
  </si>
  <si>
    <t>Устройство корыта Н=0,2м м. куб 30 300,00 9 000,00</t>
  </si>
  <si>
    <t>2 Погрузка и вывоз грунта м. куб 30 200,00 6 000,00</t>
  </si>
  <si>
    <t>3 Уплотнение грунта м. кв. 142,5 30,00 4 275,00</t>
  </si>
  <si>
    <t>4 Устройство щебеночного основания м. кв. 142,5 60,00 8 550,00</t>
  </si>
  <si>
    <t>5 Щебень(2-5) с доставкой т 12 500,00 6 000,00</t>
  </si>
  <si>
    <t>6 Щебень(5-20) с доставкой т 36 500,00 18 000,00</t>
  </si>
  <si>
    <t>7 Уплотнение щебня м. кв. 142,5 40,00 5 700,00</t>
  </si>
  <si>
    <t>8 Установка бардюра м.п. 55 150,00 8 250,00</t>
  </si>
  <si>
    <t>9 Инсталяция резинового покрытия м. кв. 142,5 70,00 9 975,00</t>
  </si>
  <si>
    <t>10 Резиновое покрытие 50 мм м. кв. 142,5 1 025,00 146 062,50</t>
  </si>
  <si>
    <t>Доставка покрытия, разгрузочные</t>
  </si>
  <si>
    <t>работы</t>
  </si>
  <si>
    <t>Погрузка и вывоз грунта (м.куб)</t>
  </si>
  <si>
    <t>Погрузка и вывоз грунта (142,5 м. кв)</t>
  </si>
  <si>
    <t>Устройство корыта Н=0,2м (м. куб)</t>
  </si>
  <si>
    <t>Устройство щебеночного основания (м. кв.)</t>
  </si>
  <si>
    <t>Щебень(2-5) с доставкой (т)</t>
  </si>
  <si>
    <t>Щебень(5-20) с доставкой (т)</t>
  </si>
  <si>
    <t>Уплотнение щебня (м. кв.)</t>
  </si>
  <si>
    <t>Установка бардюра (м. п.)</t>
  </si>
  <si>
    <t>Инсталяция резинового покрытия (м. кв.)</t>
  </si>
  <si>
    <t>Резиновое покрытие 50 мм (м. кв.)</t>
  </si>
  <si>
    <t>Резиновый бардюр 500х240 мм (шт)</t>
  </si>
  <si>
    <t>Работы с подготовки площадки и материалы:</t>
  </si>
  <si>
    <t>Работы по установки ограждения и материалы:</t>
  </si>
  <si>
    <t>Доставка ограждения,  разгрузочные работы</t>
  </si>
  <si>
    <t>Доставка покрытия, разгрузочные работы</t>
  </si>
  <si>
    <t>Установка ограждения (п.м.)</t>
  </si>
  <si>
    <t>Оцинкованный профильный столб с полимерным покрытием + крепление (s мм=1,5, Размер профиля =60х40, Тип - класик, Высота столба - 2500 мм, Вес изделия, кг - 6,56, Количество элементов крепежа - Набор крепежа "Класик"-5 шт)</t>
  </si>
  <si>
    <t>Оборудование для десткой площадки:</t>
  </si>
  <si>
    <t xml:space="preserve">Ограждения «Техна-Медиум» (Ограждения панельные 2030x2500х4 мм) </t>
  </si>
  <si>
    <t>Калитки, ворота «Техна-Медиум», «Техна-Лайт" с задвижкой под навесной замок (высота 2030 мм, ширина 1000 мм)</t>
  </si>
  <si>
    <t>,</t>
  </si>
  <si>
    <t>Ігровий комплекс "міні", Н г.=0,9 IК-5.09</t>
  </si>
  <si>
    <t>Пісочниця з кришкою  PО-4.16</t>
  </si>
  <si>
    <t>Гойдалка на пружині "Джип"  КP-4.16</t>
  </si>
  <si>
    <t>Гойдалка-балансир "Б"  КВ-4.01</t>
  </si>
  <si>
    <t>Лабіринт "Чотири кімнати" DS-3.11</t>
  </si>
  <si>
    <t>Дитячий зрістомір "Зростай-Ка"   DS-3.03</t>
  </si>
  <si>
    <t>Дошка для малювання DS-3.07</t>
  </si>
  <si>
    <t>Лаз - труба "Маргаритка" DS-3.09</t>
  </si>
  <si>
    <t>Лавка зі спинкою на металевих ніжках DМ-2.06</t>
  </si>
  <si>
    <t>Урна металева  UМ-1.02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</si>
</sst>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333333"/>
      <name val="Times New Roman"/>
      <family val="1"/>
    </font>
    <font>
      <b/>
      <sz val="14"/>
      <color rgb="FF33333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Fill="1"/>
    <xf numFmtId="4" fontId="1" fillId="0" borderId="0" xfId="0" applyNumberFormat="1" applyFont="1"/>
    <xf numFmtId="0" fontId="1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A19" zoomScale="70" zoomScaleNormal="70" workbookViewId="0">
      <selection activeCell="E37" sqref="E37"/>
    </sheetView>
  </sheetViews>
  <sheetFormatPr defaultRowHeight="18.75" x14ac:dyDescent="0.3"/>
  <cols>
    <col min="1" max="1" width="9.140625" style="14"/>
    <col min="2" max="2" width="67.28515625" style="7" customWidth="1"/>
    <col min="3" max="4" width="34.85546875" style="15" customWidth="1"/>
    <col min="5" max="5" width="18.140625" style="15" customWidth="1"/>
    <col min="6" max="7" width="9.140625" style="15"/>
    <col min="8" max="8" width="40.7109375" style="15" customWidth="1"/>
    <col min="9" max="16384" width="9.140625" style="7"/>
  </cols>
  <sheetData>
    <row r="1" spans="1:8" ht="52.5" customHeight="1" x14ac:dyDescent="0.3">
      <c r="A1" s="10"/>
      <c r="B1" s="1"/>
      <c r="C1" s="25" t="s">
        <v>0</v>
      </c>
      <c r="D1" s="25"/>
      <c r="E1" s="25"/>
      <c r="F1" s="25" t="s">
        <v>1</v>
      </c>
      <c r="G1" s="25"/>
      <c r="H1" s="25"/>
    </row>
    <row r="2" spans="1:8" ht="93.75" x14ac:dyDescent="0.3">
      <c r="A2" s="2" t="s">
        <v>2</v>
      </c>
      <c r="B2" s="3" t="s">
        <v>3</v>
      </c>
      <c r="C2" s="4" t="s">
        <v>4</v>
      </c>
      <c r="D2" s="4" t="s">
        <v>5</v>
      </c>
      <c r="E2" s="3" t="s">
        <v>6</v>
      </c>
      <c r="F2" s="4" t="s">
        <v>4</v>
      </c>
      <c r="G2" s="4" t="s">
        <v>7</v>
      </c>
      <c r="H2" s="3" t="s">
        <v>6</v>
      </c>
    </row>
    <row r="3" spans="1:8" s="16" customFormat="1" ht="18.75" customHeight="1" x14ac:dyDescent="0.3">
      <c r="A3" s="35" t="s">
        <v>36</v>
      </c>
      <c r="B3" s="36"/>
      <c r="C3" s="36"/>
      <c r="D3" s="36"/>
      <c r="E3" s="37"/>
      <c r="F3" s="8"/>
      <c r="G3" s="8"/>
      <c r="H3" s="8"/>
    </row>
    <row r="4" spans="1:8" s="16" customFormat="1" x14ac:dyDescent="0.3">
      <c r="A4" s="8">
        <v>1</v>
      </c>
      <c r="B4" s="20" t="s">
        <v>27</v>
      </c>
      <c r="C4" s="8">
        <v>30</v>
      </c>
      <c r="D4" s="8">
        <v>300</v>
      </c>
      <c r="E4" s="8">
        <f>C4*D4</f>
        <v>9000</v>
      </c>
      <c r="F4" s="19"/>
      <c r="G4" s="19"/>
      <c r="H4" s="19"/>
    </row>
    <row r="5" spans="1:8" s="16" customFormat="1" x14ac:dyDescent="0.3">
      <c r="A5" s="8">
        <v>2</v>
      </c>
      <c r="B5" s="20" t="s">
        <v>25</v>
      </c>
      <c r="C5" s="8">
        <v>30</v>
      </c>
      <c r="D5" s="8">
        <v>200</v>
      </c>
      <c r="E5" s="8">
        <f>C5*D5</f>
        <v>6000</v>
      </c>
      <c r="F5" s="19"/>
      <c r="G5" s="19"/>
      <c r="H5" s="19"/>
    </row>
    <row r="6" spans="1:8" s="16" customFormat="1" x14ac:dyDescent="0.3">
      <c r="A6" s="8">
        <v>3</v>
      </c>
      <c r="B6" s="20" t="s">
        <v>26</v>
      </c>
      <c r="C6" s="8">
        <v>142.5</v>
      </c>
      <c r="D6" s="8">
        <v>30</v>
      </c>
      <c r="E6" s="8">
        <f t="shared" ref="E6:E13" si="0">C6*D6</f>
        <v>4275</v>
      </c>
      <c r="F6" s="19"/>
      <c r="G6" s="19"/>
      <c r="H6" s="19"/>
    </row>
    <row r="7" spans="1:8" s="16" customFormat="1" x14ac:dyDescent="0.3">
      <c r="A7" s="8">
        <v>4</v>
      </c>
      <c r="B7" s="20" t="s">
        <v>28</v>
      </c>
      <c r="C7" s="8">
        <v>142.5</v>
      </c>
      <c r="D7" s="8">
        <v>60</v>
      </c>
      <c r="E7" s="8">
        <f t="shared" si="0"/>
        <v>8550</v>
      </c>
      <c r="F7" s="19"/>
      <c r="G7" s="19"/>
      <c r="H7" s="19"/>
    </row>
    <row r="8" spans="1:8" s="16" customFormat="1" x14ac:dyDescent="0.3">
      <c r="A8" s="8">
        <v>5</v>
      </c>
      <c r="B8" s="20" t="s">
        <v>29</v>
      </c>
      <c r="C8" s="8">
        <v>12</v>
      </c>
      <c r="D8" s="8">
        <v>500</v>
      </c>
      <c r="E8" s="8">
        <f t="shared" si="0"/>
        <v>6000</v>
      </c>
      <c r="F8" s="19"/>
      <c r="G8" s="19"/>
      <c r="H8" s="19"/>
    </row>
    <row r="9" spans="1:8" s="16" customFormat="1" x14ac:dyDescent="0.3">
      <c r="A9" s="8">
        <v>6</v>
      </c>
      <c r="B9" s="20" t="s">
        <v>30</v>
      </c>
      <c r="C9" s="8">
        <v>36</v>
      </c>
      <c r="D9" s="8">
        <v>500</v>
      </c>
      <c r="E9" s="8">
        <f t="shared" si="0"/>
        <v>18000</v>
      </c>
      <c r="F9" s="19"/>
      <c r="G9" s="19"/>
      <c r="H9" s="19"/>
    </row>
    <row r="10" spans="1:8" s="16" customFormat="1" x14ac:dyDescent="0.3">
      <c r="A10" s="8">
        <v>7</v>
      </c>
      <c r="B10" s="20" t="s">
        <v>31</v>
      </c>
      <c r="C10" s="8">
        <v>142.5</v>
      </c>
      <c r="D10" s="8">
        <v>40</v>
      </c>
      <c r="E10" s="8">
        <f t="shared" si="0"/>
        <v>5700</v>
      </c>
      <c r="F10" s="19"/>
      <c r="G10" s="19"/>
      <c r="H10" s="19"/>
    </row>
    <row r="11" spans="1:8" s="16" customFormat="1" x14ac:dyDescent="0.3">
      <c r="A11" s="8">
        <v>8</v>
      </c>
      <c r="B11" s="20" t="s">
        <v>32</v>
      </c>
      <c r="C11" s="8">
        <v>55</v>
      </c>
      <c r="D11" s="8">
        <v>150</v>
      </c>
      <c r="E11" s="8">
        <f t="shared" si="0"/>
        <v>8250</v>
      </c>
      <c r="F11" s="19"/>
      <c r="G11" s="19"/>
      <c r="H11" s="19"/>
    </row>
    <row r="12" spans="1:8" s="16" customFormat="1" x14ac:dyDescent="0.3">
      <c r="A12" s="8">
        <v>9</v>
      </c>
      <c r="B12" s="20" t="s">
        <v>33</v>
      </c>
      <c r="C12" s="8">
        <v>142.5</v>
      </c>
      <c r="D12" s="8">
        <v>70</v>
      </c>
      <c r="E12" s="8">
        <f t="shared" si="0"/>
        <v>9975</v>
      </c>
      <c r="F12" s="19"/>
      <c r="G12" s="19"/>
      <c r="H12" s="19"/>
    </row>
    <row r="13" spans="1:8" s="16" customFormat="1" x14ac:dyDescent="0.3">
      <c r="A13" s="8">
        <v>10</v>
      </c>
      <c r="B13" s="20" t="s">
        <v>34</v>
      </c>
      <c r="C13" s="8">
        <v>142.5</v>
      </c>
      <c r="D13" s="8">
        <v>1025</v>
      </c>
      <c r="E13" s="8">
        <f t="shared" si="0"/>
        <v>146062.5</v>
      </c>
      <c r="F13" s="19"/>
      <c r="G13" s="19"/>
      <c r="H13" s="19"/>
    </row>
    <row r="14" spans="1:8" s="16" customFormat="1" x14ac:dyDescent="0.3">
      <c r="A14" s="8">
        <v>11</v>
      </c>
      <c r="B14" s="20" t="s">
        <v>35</v>
      </c>
      <c r="C14" s="8">
        <v>110</v>
      </c>
      <c r="D14" s="8">
        <v>380</v>
      </c>
      <c r="E14" s="8">
        <f t="shared" ref="E14:E33" si="1">C14*D14</f>
        <v>41800</v>
      </c>
      <c r="F14" s="19"/>
      <c r="G14" s="19"/>
      <c r="H14" s="19"/>
    </row>
    <row r="15" spans="1:8" s="16" customFormat="1" x14ac:dyDescent="0.3">
      <c r="A15" s="8">
        <v>12</v>
      </c>
      <c r="B15" s="9" t="s">
        <v>39</v>
      </c>
      <c r="C15" s="8">
        <v>1</v>
      </c>
      <c r="D15" s="8">
        <v>11000</v>
      </c>
      <c r="E15" s="8">
        <v>11000</v>
      </c>
      <c r="F15" s="8"/>
      <c r="G15" s="8"/>
      <c r="H15" s="8"/>
    </row>
    <row r="16" spans="1:8" s="16" customFormat="1" ht="18.75" customHeight="1" x14ac:dyDescent="0.3">
      <c r="A16" s="32" t="s">
        <v>37</v>
      </c>
      <c r="B16" s="33"/>
      <c r="C16" s="33"/>
      <c r="D16" s="33"/>
      <c r="E16" s="34"/>
      <c r="F16" s="8"/>
      <c r="G16" s="8"/>
      <c r="H16" s="8"/>
    </row>
    <row r="17" spans="1:8" s="16" customFormat="1" ht="37.5" x14ac:dyDescent="0.3">
      <c r="A17" s="8">
        <v>13</v>
      </c>
      <c r="B17" s="9" t="s">
        <v>43</v>
      </c>
      <c r="C17" s="8">
        <v>25</v>
      </c>
      <c r="D17" s="8">
        <v>782</v>
      </c>
      <c r="E17" s="8">
        <f>C17*D17</f>
        <v>19550</v>
      </c>
      <c r="F17" s="8"/>
      <c r="G17" s="8"/>
      <c r="H17" s="8"/>
    </row>
    <row r="18" spans="1:8" s="16" customFormat="1" ht="93.75" x14ac:dyDescent="0.3">
      <c r="A18" s="8">
        <v>14</v>
      </c>
      <c r="B18" s="9" t="s">
        <v>41</v>
      </c>
      <c r="C18" s="8">
        <v>49</v>
      </c>
      <c r="D18" s="8">
        <f>435+50</f>
        <v>485</v>
      </c>
      <c r="E18" s="8">
        <f>C18*D18</f>
        <v>23765</v>
      </c>
      <c r="F18" s="8"/>
      <c r="G18" s="8"/>
      <c r="H18" s="8"/>
    </row>
    <row r="19" spans="1:8" s="16" customFormat="1" x14ac:dyDescent="0.3">
      <c r="A19" s="8">
        <v>15</v>
      </c>
      <c r="B19" s="9" t="s">
        <v>40</v>
      </c>
      <c r="C19" s="8">
        <v>55</v>
      </c>
      <c r="D19" s="8">
        <v>300</v>
      </c>
      <c r="E19" s="8">
        <f t="shared" ref="E19:E20" si="2">C19*D19</f>
        <v>16500</v>
      </c>
      <c r="F19" s="8"/>
      <c r="G19" s="8"/>
      <c r="H19" s="8"/>
    </row>
    <row r="20" spans="1:8" s="16" customFormat="1" ht="56.25" x14ac:dyDescent="0.3">
      <c r="A20" s="8">
        <v>16</v>
      </c>
      <c r="B20" s="9" t="s">
        <v>44</v>
      </c>
      <c r="C20" s="8">
        <v>1</v>
      </c>
      <c r="D20" s="8">
        <v>3571</v>
      </c>
      <c r="E20" s="8">
        <f t="shared" si="2"/>
        <v>3571</v>
      </c>
      <c r="F20" s="8"/>
      <c r="G20" s="8"/>
      <c r="H20" s="8"/>
    </row>
    <row r="21" spans="1:8" s="16" customFormat="1" x14ac:dyDescent="0.3">
      <c r="A21" s="8">
        <v>17</v>
      </c>
      <c r="B21" s="9" t="s">
        <v>38</v>
      </c>
      <c r="C21" s="8">
        <v>1</v>
      </c>
      <c r="D21" s="8">
        <v>6339.5</v>
      </c>
      <c r="E21" s="8">
        <f>C21*D21</f>
        <v>6339.5</v>
      </c>
      <c r="F21" s="8"/>
      <c r="G21" s="8"/>
      <c r="H21" s="8"/>
    </row>
    <row r="22" spans="1:8" s="16" customFormat="1" ht="18.75" customHeight="1" x14ac:dyDescent="0.3">
      <c r="A22" s="32" t="s">
        <v>42</v>
      </c>
      <c r="B22" s="33"/>
      <c r="C22" s="33"/>
      <c r="D22" s="33"/>
      <c r="E22" s="34"/>
      <c r="F22" s="8"/>
      <c r="G22" s="8"/>
      <c r="H22" s="8"/>
    </row>
    <row r="23" spans="1:8" s="16" customFormat="1" x14ac:dyDescent="0.3">
      <c r="A23" s="8">
        <v>18</v>
      </c>
      <c r="B23" s="9" t="s">
        <v>46</v>
      </c>
      <c r="C23" s="8">
        <v>1</v>
      </c>
      <c r="D23" s="8">
        <v>18180</v>
      </c>
      <c r="E23" s="8">
        <f t="shared" si="1"/>
        <v>18180</v>
      </c>
      <c r="F23" s="8"/>
      <c r="G23" s="8"/>
      <c r="H23" s="8"/>
    </row>
    <row r="24" spans="1:8" s="16" customFormat="1" x14ac:dyDescent="0.3">
      <c r="A24" s="8">
        <v>19</v>
      </c>
      <c r="B24" s="9" t="s">
        <v>47</v>
      </c>
      <c r="C24" s="8">
        <v>1</v>
      </c>
      <c r="D24" s="8">
        <v>9870</v>
      </c>
      <c r="E24" s="8">
        <f t="shared" si="1"/>
        <v>9870</v>
      </c>
      <c r="F24" s="8"/>
      <c r="G24" s="8"/>
      <c r="H24" s="8"/>
    </row>
    <row r="25" spans="1:8" s="17" customFormat="1" ht="50.25" customHeight="1" x14ac:dyDescent="0.3">
      <c r="A25" s="5">
        <v>20</v>
      </c>
      <c r="B25" s="9" t="s">
        <v>48</v>
      </c>
      <c r="C25" s="5">
        <v>1</v>
      </c>
      <c r="D25" s="5">
        <v>12000</v>
      </c>
      <c r="E25" s="5">
        <f t="shared" si="1"/>
        <v>12000</v>
      </c>
      <c r="F25" s="5"/>
      <c r="G25" s="5"/>
      <c r="H25" s="5"/>
    </row>
    <row r="26" spans="1:8" s="17" customFormat="1" x14ac:dyDescent="0.3">
      <c r="A26" s="11">
        <v>21</v>
      </c>
      <c r="B26" s="9" t="s">
        <v>49</v>
      </c>
      <c r="C26" s="5">
        <v>1</v>
      </c>
      <c r="D26" s="5">
        <v>5880</v>
      </c>
      <c r="E26" s="5">
        <f t="shared" si="1"/>
        <v>5880</v>
      </c>
      <c r="F26" s="5"/>
      <c r="G26" s="5"/>
      <c r="H26" s="5"/>
    </row>
    <row r="27" spans="1:8" s="17" customFormat="1" x14ac:dyDescent="0.3">
      <c r="A27" s="11">
        <v>22</v>
      </c>
      <c r="B27" s="9" t="s">
        <v>50</v>
      </c>
      <c r="C27" s="5">
        <v>1</v>
      </c>
      <c r="D27" s="5">
        <v>27300</v>
      </c>
      <c r="E27" s="5">
        <f t="shared" si="1"/>
        <v>27300</v>
      </c>
      <c r="F27" s="5"/>
      <c r="G27" s="5"/>
      <c r="H27" s="5"/>
    </row>
    <row r="28" spans="1:8" s="17" customFormat="1" x14ac:dyDescent="0.3">
      <c r="A28" s="11">
        <v>23</v>
      </c>
      <c r="B28" s="9" t="s">
        <v>51</v>
      </c>
      <c r="C28" s="5">
        <v>1</v>
      </c>
      <c r="D28" s="5">
        <v>2490</v>
      </c>
      <c r="E28" s="5">
        <f t="shared" si="1"/>
        <v>2490</v>
      </c>
      <c r="F28" s="5"/>
      <c r="G28" s="5"/>
      <c r="H28" s="5"/>
    </row>
    <row r="29" spans="1:8" s="17" customFormat="1" x14ac:dyDescent="0.3">
      <c r="A29" s="11">
        <v>24</v>
      </c>
      <c r="B29" s="9" t="s">
        <v>52</v>
      </c>
      <c r="C29" s="5">
        <v>1</v>
      </c>
      <c r="D29" s="5">
        <v>3300</v>
      </c>
      <c r="E29" s="5">
        <f t="shared" si="1"/>
        <v>3300</v>
      </c>
      <c r="F29" s="5"/>
      <c r="G29" s="5"/>
      <c r="H29" s="5"/>
    </row>
    <row r="30" spans="1:8" s="17" customFormat="1" x14ac:dyDescent="0.3">
      <c r="A30" s="11">
        <v>25</v>
      </c>
      <c r="B30" s="9" t="s">
        <v>53</v>
      </c>
      <c r="C30" s="5">
        <v>1</v>
      </c>
      <c r="D30" s="5">
        <v>18900</v>
      </c>
      <c r="E30" s="5">
        <f t="shared" si="1"/>
        <v>18900</v>
      </c>
      <c r="F30" s="5"/>
      <c r="G30" s="5"/>
      <c r="H30" s="5"/>
    </row>
    <row r="31" spans="1:8" s="17" customFormat="1" x14ac:dyDescent="0.3">
      <c r="A31" s="11">
        <v>26</v>
      </c>
      <c r="B31" s="9" t="s">
        <v>54</v>
      </c>
      <c r="C31" s="5">
        <v>3</v>
      </c>
      <c r="D31" s="5">
        <f>1956</f>
        <v>1956</v>
      </c>
      <c r="E31" s="5">
        <f>C31*D31</f>
        <v>5868</v>
      </c>
      <c r="F31" s="5"/>
      <c r="G31" s="5"/>
      <c r="H31" s="5"/>
    </row>
    <row r="32" spans="1:8" s="17" customFormat="1" x14ac:dyDescent="0.3">
      <c r="A32" s="11">
        <v>27</v>
      </c>
      <c r="B32" s="9" t="s">
        <v>55</v>
      </c>
      <c r="C32" s="5">
        <v>1</v>
      </c>
      <c r="D32" s="5">
        <v>1320</v>
      </c>
      <c r="E32" s="5">
        <f t="shared" si="1"/>
        <v>1320</v>
      </c>
      <c r="F32" s="5"/>
      <c r="G32" s="5"/>
      <c r="H32" s="5"/>
    </row>
    <row r="33" spans="1:8" s="17" customFormat="1" x14ac:dyDescent="0.3">
      <c r="A33" s="11">
        <v>28</v>
      </c>
      <c r="B33" s="9" t="s">
        <v>12</v>
      </c>
      <c r="C33" s="5">
        <v>1</v>
      </c>
      <c r="D33" s="5">
        <v>52554</v>
      </c>
      <c r="E33" s="5">
        <f t="shared" si="1"/>
        <v>52554</v>
      </c>
      <c r="F33" s="5"/>
      <c r="G33" s="5"/>
      <c r="H33" s="5"/>
    </row>
    <row r="34" spans="1:8" s="17" customFormat="1" x14ac:dyDescent="0.3">
      <c r="A34" s="5"/>
      <c r="B34" s="21"/>
      <c r="C34" s="22"/>
      <c r="D34" s="23"/>
      <c r="E34" s="5"/>
      <c r="F34" s="5"/>
      <c r="G34" s="5"/>
      <c r="H34" s="5"/>
    </row>
    <row r="35" spans="1:8" x14ac:dyDescent="0.3">
      <c r="A35" s="12"/>
      <c r="B35" s="26" t="s">
        <v>8</v>
      </c>
      <c r="C35" s="27"/>
      <c r="D35" s="28"/>
      <c r="E35" s="5">
        <f>SUM(E4:E33)</f>
        <v>502000</v>
      </c>
      <c r="F35" s="5"/>
      <c r="G35" s="5"/>
      <c r="H35" s="5"/>
    </row>
    <row r="36" spans="1:8" x14ac:dyDescent="0.3">
      <c r="A36" s="13"/>
      <c r="B36" s="29" t="s">
        <v>9</v>
      </c>
      <c r="C36" s="30"/>
      <c r="D36" s="31"/>
      <c r="E36" s="6">
        <v>0.2</v>
      </c>
      <c r="F36" s="5"/>
      <c r="G36" s="5"/>
      <c r="H36" s="5"/>
    </row>
    <row r="37" spans="1:8" x14ac:dyDescent="0.3">
      <c r="A37" s="12"/>
      <c r="B37" s="26" t="s">
        <v>10</v>
      </c>
      <c r="C37" s="27"/>
      <c r="D37" s="28"/>
      <c r="E37" s="5">
        <f>E35*1.2</f>
        <v>602400</v>
      </c>
      <c r="F37" s="5"/>
      <c r="G37" s="5"/>
      <c r="H37" s="5"/>
    </row>
    <row r="40" spans="1:8" x14ac:dyDescent="0.3">
      <c r="B40" s="24" t="s">
        <v>11</v>
      </c>
      <c r="C40" s="24"/>
      <c r="D40" s="24"/>
      <c r="E40" s="24"/>
      <c r="F40" s="24"/>
      <c r="G40" s="24"/>
      <c r="H40" s="24"/>
    </row>
    <row r="41" spans="1:8" x14ac:dyDescent="0.3">
      <c r="B41" s="24"/>
      <c r="C41" s="24"/>
      <c r="D41" s="24"/>
      <c r="E41" s="24"/>
      <c r="F41" s="24"/>
      <c r="G41" s="24"/>
      <c r="H41" s="24"/>
    </row>
    <row r="42" spans="1:8" x14ac:dyDescent="0.3">
      <c r="B42" s="24"/>
      <c r="C42" s="24"/>
      <c r="D42" s="24"/>
      <c r="E42" s="24"/>
      <c r="F42" s="24"/>
      <c r="G42" s="24"/>
      <c r="H42" s="24"/>
    </row>
    <row r="43" spans="1:8" x14ac:dyDescent="0.3">
      <c r="B43" s="24"/>
      <c r="C43" s="24"/>
      <c r="D43" s="24"/>
      <c r="E43" s="24"/>
      <c r="F43" s="24"/>
      <c r="G43" s="24"/>
      <c r="H43" s="24"/>
    </row>
    <row r="44" spans="1:8" x14ac:dyDescent="0.3">
      <c r="B44" s="24"/>
      <c r="C44" s="24"/>
      <c r="D44" s="24"/>
      <c r="E44" s="24"/>
      <c r="F44" s="24"/>
      <c r="G44" s="24"/>
      <c r="H44" s="24"/>
    </row>
    <row r="45" spans="1:8" x14ac:dyDescent="0.3">
      <c r="B45" s="24"/>
      <c r="C45" s="24"/>
      <c r="D45" s="24"/>
      <c r="E45" s="24"/>
      <c r="F45" s="24"/>
      <c r="G45" s="24"/>
      <c r="H45" s="24"/>
    </row>
    <row r="46" spans="1:8" x14ac:dyDescent="0.3">
      <c r="B46" s="24"/>
      <c r="C46" s="24"/>
      <c r="D46" s="24"/>
      <c r="E46" s="24"/>
      <c r="F46" s="24"/>
      <c r="G46" s="24"/>
      <c r="H46" s="24"/>
    </row>
    <row r="49" spans="2:4" x14ac:dyDescent="0.3">
      <c r="D49" s="15" t="s">
        <v>45</v>
      </c>
    </row>
    <row r="52" spans="2:4" x14ac:dyDescent="0.3">
      <c r="B52" s="7" t="s">
        <v>13</v>
      </c>
    </row>
    <row r="53" spans="2:4" x14ac:dyDescent="0.3">
      <c r="B53" s="7" t="s">
        <v>14</v>
      </c>
    </row>
    <row r="54" spans="2:4" x14ac:dyDescent="0.3">
      <c r="B54" s="7" t="s">
        <v>15</v>
      </c>
    </row>
    <row r="55" spans="2:4" x14ac:dyDescent="0.3">
      <c r="B55" s="7" t="s">
        <v>16</v>
      </c>
    </row>
    <row r="56" spans="2:4" x14ac:dyDescent="0.3">
      <c r="B56" s="7" t="s">
        <v>17</v>
      </c>
    </row>
    <row r="57" spans="2:4" x14ac:dyDescent="0.3">
      <c r="B57" s="7" t="s">
        <v>18</v>
      </c>
    </row>
    <row r="58" spans="2:4" x14ac:dyDescent="0.3">
      <c r="B58" s="7" t="s">
        <v>19</v>
      </c>
    </row>
    <row r="59" spans="2:4" x14ac:dyDescent="0.3">
      <c r="B59" s="7" t="s">
        <v>20</v>
      </c>
    </row>
    <row r="60" spans="2:4" x14ac:dyDescent="0.3">
      <c r="B60" s="7" t="s">
        <v>21</v>
      </c>
    </row>
    <row r="61" spans="2:4" x14ac:dyDescent="0.3">
      <c r="B61" s="7" t="s">
        <v>22</v>
      </c>
    </row>
    <row r="63" spans="2:4" x14ac:dyDescent="0.3">
      <c r="B63" s="7">
        <v>12</v>
      </c>
    </row>
    <row r="64" spans="2:4" x14ac:dyDescent="0.3">
      <c r="B64" s="7" t="s">
        <v>23</v>
      </c>
    </row>
    <row r="65" spans="2:2" x14ac:dyDescent="0.3">
      <c r="B65" s="7" t="s">
        <v>24</v>
      </c>
    </row>
    <row r="66" spans="2:2" x14ac:dyDescent="0.3">
      <c r="B66" s="18">
        <v>11000</v>
      </c>
    </row>
  </sheetData>
  <mergeCells count="9">
    <mergeCell ref="B40:H46"/>
    <mergeCell ref="C1:E1"/>
    <mergeCell ref="F1:H1"/>
    <mergeCell ref="B37:D37"/>
    <mergeCell ref="B36:D36"/>
    <mergeCell ref="B35:D35"/>
    <mergeCell ref="A16:E16"/>
    <mergeCell ref="A3:E3"/>
    <mergeCell ref="A22:E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Khuda</dc:creator>
  <cp:lastModifiedBy>Olga Khuda</cp:lastModifiedBy>
  <dcterms:created xsi:type="dcterms:W3CDTF">2018-08-09T16:25:03Z</dcterms:created>
  <dcterms:modified xsi:type="dcterms:W3CDTF">2018-08-13T08:06:44Z</dcterms:modified>
</cp:coreProperties>
</file>