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480" windowHeight="73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<sst xmlns="http://schemas.openxmlformats.org/spreadsheetml/2006/main" count="80" uniqueCount="53">
  <si>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№</t>
  </si>
  <si>
    <t>Найменування товарів (робіт, послуг)</t>
  </si>
  <si>
    <t>Ціна за одиницю, грн.</t>
  </si>
  <si>
    <t>Вартість, грн.</t>
  </si>
  <si>
    <t>п/п</t>
  </si>
  <si>
    <t>Всього:</t>
  </si>
  <si>
    <t>Кількість</t>
  </si>
  <si>
    <t>од.</t>
  </si>
  <si>
    <t>вим.</t>
  </si>
  <si>
    <t>м.кв.</t>
  </si>
  <si>
    <t>Демонтаж існуючої поверхні (габарит 48м*18м), на глибину 25 см</t>
  </si>
  <si>
    <t>Встановлення мяків під бетонування</t>
  </si>
  <si>
    <t>Бетонування t= 100 мм, з нахилом від середини у боки = 5 мм на кожен 1 м поверхні</t>
  </si>
  <si>
    <t>Укладання покриття, нанесення розмітки</t>
  </si>
  <si>
    <t>Частковий демонтаж існуючої огорожі, для можливості проведення робіт з реконструкціі майданчика.</t>
  </si>
  <si>
    <t xml:space="preserve">Виконання вимірювальних робіт (розміщення габаритних, та висотних   позначок обєкту) </t>
  </si>
  <si>
    <t xml:space="preserve">Виконання плаского армування 150*150 мм із композитної арматури d=6 мм </t>
  </si>
  <si>
    <t xml:space="preserve">Зворотній монтаж тимчасово знятої огорожі, </t>
  </si>
  <si>
    <t>Відновлення фрагментів пошкодженої та відсутньої сітки огорожі</t>
  </si>
  <si>
    <t>Автотранспортні послуги (доставка інструменту та допоміжних пристроїв)</t>
  </si>
  <si>
    <t>Пісок</t>
  </si>
  <si>
    <t>Бетон м25</t>
  </si>
  <si>
    <t>Арматура композитна d=6мм</t>
  </si>
  <si>
    <t>Труба профільна 20*40</t>
  </si>
  <si>
    <t>Диск відрізний для КШМ d=230мм</t>
  </si>
  <si>
    <t>м.куб.</t>
  </si>
  <si>
    <t>м.п.</t>
  </si>
  <si>
    <t>т.</t>
  </si>
  <si>
    <t>Цемент М400 (Крив. Ріг)</t>
  </si>
  <si>
    <t>Проволка вязальна</t>
  </si>
  <si>
    <t>Покриття: плитка ризова (КиївсЗРВ) 500*500мм, t=30 мм http://sportnation.com.ua/</t>
  </si>
  <si>
    <t>Матеріали та обладнання</t>
  </si>
  <si>
    <t>Спилювання та вивіз гілок дерев, які знаходяться над площею робіт</t>
  </si>
  <si>
    <t>год.</t>
  </si>
  <si>
    <t xml:space="preserve">Транспортування та передавання будівельного сміття вантажними автомобілями-самоскидами 10 м. куб., на сміттєзвалище (до 10 км)  </t>
  </si>
  <si>
    <t>м. п.</t>
  </si>
  <si>
    <t>Сітка "рабиця 10м*1м(50*50мм)" для огорожі</t>
  </si>
  <si>
    <t>Електроди d=3</t>
  </si>
  <si>
    <t>кг</t>
  </si>
  <si>
    <t>Навантаження будівельного сміття екскаватором у вантажні автомобілі-самоскиді 10 м. куб.</t>
  </si>
  <si>
    <t>Виконання та ущільнення піщаної підготоки під бетонування t= 100 мм</t>
  </si>
  <si>
    <t xml:space="preserve">Автотранспортні послуги (доставка матеріалів та обладнання) </t>
  </si>
  <si>
    <t xml:space="preserve">Автотранспортні послуги </t>
  </si>
  <si>
    <t>грн</t>
  </si>
  <si>
    <t>Кошторис</t>
  </si>
  <si>
    <t xml:space="preserve"> на виконання робіт з реконструкції</t>
  </si>
  <si>
    <t xml:space="preserve"> спортивного майданчика СШ № 19 по вул.Князя Ярослава Мудрого 13-А.</t>
  </si>
  <si>
    <t>Итого по работам</t>
  </si>
  <si>
    <t>Усього за автотранспорт:</t>
  </si>
  <si>
    <t>Разом:</t>
  </si>
  <si>
    <t>Непередбачувані витрати:</t>
  </si>
  <si>
    <t>Всього разом:</t>
  </si>
  <si>
    <t>Всього за матеріали: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</si>
</sst>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8"/>
      <name val="Times New Roman"/>
      <family val="1"/>
    </font>
    <font>
      <b/>
      <sz val="24"/>
      <color indexed="8"/>
      <name val="Calibri"/>
      <family val="2"/>
    </font>
    <font>
      <b/>
      <i/>
      <sz val="26"/>
      <color indexed="8"/>
      <name val="Calibri"/>
      <family val="2"/>
    </font>
    <font>
      <b/>
      <i/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9" fontId="5" fillId="0" borderId="1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right"/>
    </xf>
    <xf numFmtId="0" fontId="5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horizontal="right"/>
    </xf>
    <xf numFmtId="0" fontId="10" fillId="0" borderId="31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9" fontId="32" fillId="0" borderId="0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tabSelected="1" zoomScale="70" zoomScaleNormal="70" zoomScalePageLayoutView="0" workbookViewId="0" topLeftCell="A25">
      <selection activeCell="O30" sqref="O30"/>
    </sheetView>
  </sheetViews>
  <sheetFormatPr defaultColWidth="8.7109375" defaultRowHeight="15"/>
  <cols>
    <col min="1" max="1" width="8.7109375" style="1" customWidth="1"/>
    <col min="2" max="2" width="9.421875" style="2" customWidth="1"/>
    <col min="3" max="3" width="8.7109375" style="2" customWidth="1"/>
    <col min="4" max="4" width="58.28125" style="3" customWidth="1"/>
    <col min="5" max="5" width="11.140625" style="14" customWidth="1"/>
    <col min="6" max="6" width="18.8515625" style="4" customWidth="1"/>
    <col min="7" max="7" width="18.8515625" style="17" customWidth="1"/>
    <col min="8" max="8" width="18.140625" style="17" customWidth="1"/>
    <col min="9" max="9" width="51.00390625" style="6" customWidth="1"/>
    <col min="10" max="10" width="11.57421875" style="18" customWidth="1"/>
    <col min="11" max="12" width="18.7109375" style="17" customWidth="1"/>
    <col min="13" max="13" width="18.7109375" style="18" customWidth="1"/>
    <col min="14" max="15" width="8.7109375" style="1" customWidth="1"/>
    <col min="16" max="16" width="12.57421875" style="1" customWidth="1"/>
    <col min="17" max="16384" width="8.7109375" style="1" customWidth="1"/>
  </cols>
  <sheetData>
    <row r="1" spans="4:6" ht="43.5" customHeight="1" thickBot="1">
      <c r="D1" s="2"/>
      <c r="F1" s="14"/>
    </row>
    <row r="2" spans="3:13" ht="43.5" customHeight="1">
      <c r="C2" s="39" t="s">
        <v>44</v>
      </c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3:13" ht="43.5" customHeight="1">
      <c r="C3" s="45" t="s">
        <v>45</v>
      </c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3:13" ht="50.25" customHeight="1" thickBot="1"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7:8" ht="21.75" thickBot="1">
      <c r="G5" s="14"/>
      <c r="H5" s="14"/>
    </row>
    <row r="6" spans="2:13" s="7" customFormat="1" ht="18.75" customHeight="1">
      <c r="B6" s="8"/>
      <c r="C6" s="10" t="s">
        <v>0</v>
      </c>
      <c r="D6" s="42" t="s">
        <v>1</v>
      </c>
      <c r="E6" s="10"/>
      <c r="F6" s="36" t="s">
        <v>6</v>
      </c>
      <c r="G6" s="36" t="s">
        <v>2</v>
      </c>
      <c r="H6" s="36" t="s">
        <v>3</v>
      </c>
      <c r="I6" s="36" t="s">
        <v>31</v>
      </c>
      <c r="J6" s="10"/>
      <c r="K6" s="36" t="s">
        <v>6</v>
      </c>
      <c r="L6" s="36" t="s">
        <v>2</v>
      </c>
      <c r="M6" s="36" t="s">
        <v>3</v>
      </c>
    </row>
    <row r="7" spans="2:13" s="7" customFormat="1" ht="26.25" customHeight="1">
      <c r="B7" s="8"/>
      <c r="C7" s="11" t="s">
        <v>4</v>
      </c>
      <c r="D7" s="43"/>
      <c r="E7" s="11" t="s">
        <v>7</v>
      </c>
      <c r="F7" s="37"/>
      <c r="G7" s="37"/>
      <c r="H7" s="37"/>
      <c r="I7" s="37"/>
      <c r="J7" s="11" t="s">
        <v>7</v>
      </c>
      <c r="K7" s="37"/>
      <c r="L7" s="37"/>
      <c r="M7" s="37"/>
    </row>
    <row r="8" spans="2:19" s="7" customFormat="1" ht="27" thickBot="1">
      <c r="B8" s="8"/>
      <c r="C8" s="26"/>
      <c r="D8" s="44"/>
      <c r="E8" s="13" t="s">
        <v>8</v>
      </c>
      <c r="F8" s="38"/>
      <c r="G8" s="38"/>
      <c r="H8" s="38"/>
      <c r="I8" s="38"/>
      <c r="J8" s="13" t="s">
        <v>8</v>
      </c>
      <c r="K8" s="38"/>
      <c r="L8" s="38"/>
      <c r="M8" s="38"/>
      <c r="N8" s="8"/>
      <c r="O8" s="8"/>
      <c r="P8" s="8"/>
      <c r="Q8" s="8"/>
      <c r="R8" s="8"/>
      <c r="S8" s="8"/>
    </row>
    <row r="9" spans="2:19" ht="56.25" customHeight="1">
      <c r="B9" s="5"/>
      <c r="C9" s="30">
        <v>1</v>
      </c>
      <c r="D9" s="27" t="s">
        <v>10</v>
      </c>
      <c r="E9" s="15" t="s">
        <v>9</v>
      </c>
      <c r="F9" s="16">
        <v>684</v>
      </c>
      <c r="G9" s="15">
        <v>10</v>
      </c>
      <c r="H9" s="15">
        <f>F9*G9</f>
        <v>6840</v>
      </c>
      <c r="I9" s="12" t="s">
        <v>20</v>
      </c>
      <c r="J9" s="16" t="s">
        <v>25</v>
      </c>
      <c r="K9" s="16">
        <v>86.4</v>
      </c>
      <c r="L9" s="16">
        <v>170</v>
      </c>
      <c r="M9" s="22">
        <f aca="true" t="shared" si="0" ref="M9:M18">K9*L9</f>
        <v>14688.000000000002</v>
      </c>
      <c r="N9" s="8"/>
      <c r="O9" s="8"/>
      <c r="P9" s="8"/>
      <c r="Q9" s="8"/>
      <c r="R9" s="8"/>
      <c r="S9" s="2"/>
    </row>
    <row r="10" spans="2:19" ht="51.75" customHeight="1">
      <c r="B10" s="5"/>
      <c r="C10" s="30">
        <v>2</v>
      </c>
      <c r="D10" s="28" t="s">
        <v>32</v>
      </c>
      <c r="E10" s="16" t="s">
        <v>25</v>
      </c>
      <c r="F10" s="16">
        <v>10</v>
      </c>
      <c r="G10" s="16">
        <v>140</v>
      </c>
      <c r="H10" s="16">
        <f aca="true" t="shared" si="1" ref="H10:H26">F10*G10</f>
        <v>1400</v>
      </c>
      <c r="I10" s="9" t="s">
        <v>22</v>
      </c>
      <c r="J10" s="16" t="s">
        <v>26</v>
      </c>
      <c r="K10" s="16">
        <v>11300</v>
      </c>
      <c r="L10" s="16">
        <v>6</v>
      </c>
      <c r="M10" s="22">
        <f t="shared" si="0"/>
        <v>67800</v>
      </c>
      <c r="N10" s="8"/>
      <c r="O10" s="8"/>
      <c r="P10" s="8"/>
      <c r="Q10" s="8"/>
      <c r="R10" s="8"/>
      <c r="S10" s="2"/>
    </row>
    <row r="11" spans="3:19" ht="69.75">
      <c r="C11" s="30">
        <v>3</v>
      </c>
      <c r="D11" s="28" t="s">
        <v>39</v>
      </c>
      <c r="E11" s="16" t="s">
        <v>33</v>
      </c>
      <c r="F11" s="16">
        <v>4</v>
      </c>
      <c r="G11" s="16">
        <v>400</v>
      </c>
      <c r="H11" s="16">
        <f t="shared" si="1"/>
        <v>1600</v>
      </c>
      <c r="I11" s="9" t="s">
        <v>23</v>
      </c>
      <c r="J11" s="16" t="s">
        <v>26</v>
      </c>
      <c r="K11" s="16">
        <v>200</v>
      </c>
      <c r="L11" s="16">
        <v>45</v>
      </c>
      <c r="M11" s="22">
        <f t="shared" si="0"/>
        <v>9000</v>
      </c>
      <c r="N11" s="8"/>
      <c r="O11" s="8"/>
      <c r="P11" s="8"/>
      <c r="Q11" s="8"/>
      <c r="R11" s="8"/>
      <c r="S11" s="2"/>
    </row>
    <row r="12" spans="2:19" ht="97.5" customHeight="1">
      <c r="B12" s="5"/>
      <c r="C12" s="30">
        <v>4</v>
      </c>
      <c r="D12" s="28" t="s">
        <v>34</v>
      </c>
      <c r="E12" s="16" t="s">
        <v>7</v>
      </c>
      <c r="F12" s="16">
        <v>5</v>
      </c>
      <c r="G12" s="16">
        <v>1500</v>
      </c>
      <c r="H12" s="16">
        <f t="shared" si="1"/>
        <v>7500</v>
      </c>
      <c r="I12" s="9" t="s">
        <v>21</v>
      </c>
      <c r="J12" s="16" t="s">
        <v>25</v>
      </c>
      <c r="K12" s="16">
        <v>68.4</v>
      </c>
      <c r="L12" s="16">
        <v>2200</v>
      </c>
      <c r="M12" s="22">
        <f t="shared" si="0"/>
        <v>150480</v>
      </c>
      <c r="N12" s="8"/>
      <c r="O12" s="8"/>
      <c r="P12" s="8"/>
      <c r="Q12" s="8"/>
      <c r="R12" s="8"/>
      <c r="S12" s="2"/>
    </row>
    <row r="13" spans="2:19" ht="75" customHeight="1">
      <c r="B13" s="5"/>
      <c r="C13" s="30">
        <v>5</v>
      </c>
      <c r="D13" s="28" t="s">
        <v>14</v>
      </c>
      <c r="E13" s="16" t="s">
        <v>9</v>
      </c>
      <c r="F13" s="16">
        <v>60</v>
      </c>
      <c r="G13" s="16">
        <v>40</v>
      </c>
      <c r="H13" s="16">
        <f t="shared" si="1"/>
        <v>2400</v>
      </c>
      <c r="I13" s="9" t="s">
        <v>24</v>
      </c>
      <c r="J13" s="16" t="s">
        <v>7</v>
      </c>
      <c r="K13" s="16">
        <v>15</v>
      </c>
      <c r="L13" s="16">
        <v>35</v>
      </c>
      <c r="M13" s="22">
        <f t="shared" si="0"/>
        <v>525</v>
      </c>
      <c r="N13" s="8"/>
      <c r="O13" s="8"/>
      <c r="P13" s="8"/>
      <c r="Q13" s="8"/>
      <c r="R13" s="8"/>
      <c r="S13" s="2"/>
    </row>
    <row r="14" spans="2:19" ht="69.75">
      <c r="B14" s="5"/>
      <c r="C14" s="30">
        <v>6</v>
      </c>
      <c r="D14" s="28" t="s">
        <v>15</v>
      </c>
      <c r="E14" s="16" t="s">
        <v>7</v>
      </c>
      <c r="F14" s="16">
        <v>1</v>
      </c>
      <c r="G14" s="16">
        <v>2000</v>
      </c>
      <c r="H14" s="16">
        <f t="shared" si="1"/>
        <v>2000</v>
      </c>
      <c r="I14" s="9" t="s">
        <v>37</v>
      </c>
      <c r="J14" s="16" t="s">
        <v>38</v>
      </c>
      <c r="K14" s="16">
        <v>10</v>
      </c>
      <c r="L14" s="16">
        <v>40</v>
      </c>
      <c r="M14" s="22">
        <f t="shared" si="0"/>
        <v>400</v>
      </c>
      <c r="N14" s="8"/>
      <c r="O14" s="8"/>
      <c r="P14" s="8"/>
      <c r="Q14" s="8"/>
      <c r="R14" s="8"/>
      <c r="S14" s="2"/>
    </row>
    <row r="15" spans="2:19" ht="54.75" customHeight="1">
      <c r="B15" s="5"/>
      <c r="C15" s="30">
        <v>7</v>
      </c>
      <c r="D15" s="28" t="s">
        <v>40</v>
      </c>
      <c r="E15" s="16" t="s">
        <v>9</v>
      </c>
      <c r="F15" s="16">
        <v>684</v>
      </c>
      <c r="G15" s="16">
        <v>40</v>
      </c>
      <c r="H15" s="16">
        <f>F15*G15</f>
        <v>27360</v>
      </c>
      <c r="I15" s="9" t="s">
        <v>28</v>
      </c>
      <c r="J15" s="16" t="s">
        <v>27</v>
      </c>
      <c r="K15" s="16">
        <v>1</v>
      </c>
      <c r="L15" s="16">
        <v>2500</v>
      </c>
      <c r="M15" s="22">
        <f t="shared" si="0"/>
        <v>2500</v>
      </c>
      <c r="N15" s="8"/>
      <c r="O15" s="8"/>
      <c r="P15" s="8"/>
      <c r="Q15" s="8"/>
      <c r="R15" s="8"/>
      <c r="S15" s="2"/>
    </row>
    <row r="16" spans="3:19" ht="68.25" customHeight="1">
      <c r="C16" s="30">
        <v>8</v>
      </c>
      <c r="D16" s="28" t="s">
        <v>16</v>
      </c>
      <c r="E16" s="16" t="s">
        <v>9</v>
      </c>
      <c r="F16" s="16">
        <v>684</v>
      </c>
      <c r="G16" s="16">
        <v>10</v>
      </c>
      <c r="H16" s="16">
        <f t="shared" si="1"/>
        <v>6840</v>
      </c>
      <c r="I16" s="9" t="s">
        <v>29</v>
      </c>
      <c r="J16" s="16" t="s">
        <v>27</v>
      </c>
      <c r="K16" s="16">
        <v>0.1</v>
      </c>
      <c r="L16" s="16">
        <v>8000</v>
      </c>
      <c r="M16" s="22">
        <f t="shared" si="0"/>
        <v>800</v>
      </c>
      <c r="N16" s="8"/>
      <c r="O16" s="8"/>
      <c r="P16" s="8"/>
      <c r="Q16" s="8"/>
      <c r="R16" s="8"/>
      <c r="S16" s="2"/>
    </row>
    <row r="17" spans="3:19" ht="41.25" customHeight="1">
      <c r="C17" s="30">
        <v>9</v>
      </c>
      <c r="D17" s="28" t="s">
        <v>11</v>
      </c>
      <c r="E17" s="16" t="s">
        <v>35</v>
      </c>
      <c r="F17" s="16">
        <v>384</v>
      </c>
      <c r="G17" s="16">
        <v>15</v>
      </c>
      <c r="H17" s="16">
        <f t="shared" si="1"/>
        <v>5760</v>
      </c>
      <c r="I17" s="9" t="s">
        <v>36</v>
      </c>
      <c r="J17" s="16" t="s">
        <v>9</v>
      </c>
      <c r="K17" s="16">
        <v>125</v>
      </c>
      <c r="L17" s="16">
        <v>30</v>
      </c>
      <c r="M17" s="22">
        <f t="shared" si="0"/>
        <v>3750</v>
      </c>
      <c r="N17" s="8"/>
      <c r="O17" s="8"/>
      <c r="P17" s="8"/>
      <c r="Q17" s="8"/>
      <c r="R17" s="8"/>
      <c r="S17" s="2"/>
    </row>
    <row r="18" spans="3:19" ht="75.75" customHeight="1">
      <c r="C18" s="30">
        <v>10</v>
      </c>
      <c r="D18" s="28" t="s">
        <v>12</v>
      </c>
      <c r="E18" s="16" t="s">
        <v>7</v>
      </c>
      <c r="F18" s="16">
        <v>684</v>
      </c>
      <c r="G18" s="16">
        <v>120</v>
      </c>
      <c r="H18" s="16">
        <f t="shared" si="1"/>
        <v>82080</v>
      </c>
      <c r="I18" s="9" t="s">
        <v>30</v>
      </c>
      <c r="J18" s="16" t="s">
        <v>9</v>
      </c>
      <c r="K18" s="16">
        <v>684</v>
      </c>
      <c r="L18" s="16">
        <v>555</v>
      </c>
      <c r="M18" s="22">
        <f t="shared" si="0"/>
        <v>379620</v>
      </c>
      <c r="N18" s="8"/>
      <c r="O18" s="8"/>
      <c r="P18" s="8"/>
      <c r="Q18" s="8"/>
      <c r="R18" s="8"/>
      <c r="S18" s="2"/>
    </row>
    <row r="19" spans="3:19" ht="53.25" customHeight="1">
      <c r="C19" s="30">
        <v>11</v>
      </c>
      <c r="D19" s="28" t="s">
        <v>17</v>
      </c>
      <c r="E19" s="16" t="s">
        <v>7</v>
      </c>
      <c r="F19" s="16">
        <v>60</v>
      </c>
      <c r="G19" s="16">
        <v>50</v>
      </c>
      <c r="H19" s="16">
        <f t="shared" si="1"/>
        <v>3000</v>
      </c>
      <c r="I19" s="9"/>
      <c r="J19" s="16"/>
      <c r="K19" s="16"/>
      <c r="L19" s="16"/>
      <c r="M19" s="22"/>
      <c r="N19" s="8"/>
      <c r="O19" s="8"/>
      <c r="P19" s="8"/>
      <c r="Q19" s="8"/>
      <c r="R19" s="8"/>
      <c r="S19" s="2"/>
    </row>
    <row r="20" spans="3:19" ht="57" customHeight="1">
      <c r="C20" s="30">
        <v>12</v>
      </c>
      <c r="D20" s="28" t="s">
        <v>18</v>
      </c>
      <c r="E20" s="16" t="s">
        <v>7</v>
      </c>
      <c r="F20" s="16">
        <v>125</v>
      </c>
      <c r="G20" s="16">
        <v>50</v>
      </c>
      <c r="H20" s="16">
        <f t="shared" si="1"/>
        <v>6250</v>
      </c>
      <c r="I20" s="9"/>
      <c r="J20" s="16"/>
      <c r="K20" s="16"/>
      <c r="L20" s="16"/>
      <c r="M20" s="22"/>
      <c r="N20" s="8"/>
      <c r="O20" s="8"/>
      <c r="P20" s="8"/>
      <c r="Q20" s="8"/>
      <c r="R20" s="8"/>
      <c r="S20" s="2"/>
    </row>
    <row r="21" spans="3:19" ht="51" customHeight="1">
      <c r="C21" s="30">
        <v>13</v>
      </c>
      <c r="D21" s="60" t="s">
        <v>13</v>
      </c>
      <c r="E21" s="58" t="s">
        <v>9</v>
      </c>
      <c r="F21" s="56">
        <v>684</v>
      </c>
      <c r="G21" s="16">
        <v>65</v>
      </c>
      <c r="H21" s="16">
        <f t="shared" si="1"/>
        <v>44460</v>
      </c>
      <c r="I21" s="9"/>
      <c r="J21" s="16"/>
      <c r="K21" s="16"/>
      <c r="L21" s="16"/>
      <c r="M21" s="22"/>
      <c r="N21" s="8"/>
      <c r="O21" s="8"/>
      <c r="P21" s="8"/>
      <c r="Q21" s="8"/>
      <c r="R21" s="8"/>
      <c r="S21" s="2"/>
    </row>
    <row r="22" spans="3:19" ht="24.75" customHeight="1">
      <c r="C22" s="30"/>
      <c r="D22" s="60"/>
      <c r="E22" s="58"/>
      <c r="F22" s="56"/>
      <c r="G22" s="16"/>
      <c r="H22" s="16"/>
      <c r="I22" s="9"/>
      <c r="J22" s="16"/>
      <c r="K22" s="16"/>
      <c r="L22" s="16"/>
      <c r="M22" s="22"/>
      <c r="N22" s="8"/>
      <c r="O22" s="8"/>
      <c r="P22" s="8"/>
      <c r="Q22" s="8"/>
      <c r="R22" s="8"/>
      <c r="S22" s="2"/>
    </row>
    <row r="23" spans="3:19" ht="23.25">
      <c r="C23" s="31"/>
      <c r="D23" s="61" t="s">
        <v>47</v>
      </c>
      <c r="E23" s="59"/>
      <c r="F23" s="55"/>
      <c r="G23" s="55"/>
      <c r="H23" s="68">
        <f>SUM(H9:H22)</f>
        <v>197490</v>
      </c>
      <c r="I23" s="9"/>
      <c r="J23" s="16"/>
      <c r="K23" s="16"/>
      <c r="L23" s="16"/>
      <c r="M23" s="22"/>
      <c r="N23" s="8"/>
      <c r="O23" s="8"/>
      <c r="P23" s="8"/>
      <c r="Q23" s="8"/>
      <c r="R23" s="8"/>
      <c r="S23" s="2"/>
    </row>
    <row r="24" spans="3:19" ht="30.75" customHeight="1">
      <c r="C24" s="31"/>
      <c r="D24" s="62" t="s">
        <v>42</v>
      </c>
      <c r="E24" s="58"/>
      <c r="F24" s="56"/>
      <c r="G24" s="16"/>
      <c r="H24" s="16"/>
      <c r="I24" s="9"/>
      <c r="J24" s="16"/>
      <c r="K24" s="16"/>
      <c r="L24" s="16"/>
      <c r="M24" s="22"/>
      <c r="N24" s="8"/>
      <c r="O24" s="8"/>
      <c r="P24" s="8"/>
      <c r="Q24" s="8"/>
      <c r="R24" s="8"/>
      <c r="S24" s="2"/>
    </row>
    <row r="25" spans="3:19" ht="70.5" customHeight="1">
      <c r="C25" s="32">
        <v>1</v>
      </c>
      <c r="D25" s="60" t="s">
        <v>19</v>
      </c>
      <c r="E25" s="58" t="s">
        <v>7</v>
      </c>
      <c r="F25" s="56">
        <v>3</v>
      </c>
      <c r="G25" s="16">
        <v>400</v>
      </c>
      <c r="H25" s="16">
        <f t="shared" si="1"/>
        <v>1200</v>
      </c>
      <c r="I25" s="9"/>
      <c r="J25" s="16"/>
      <c r="K25" s="16"/>
      <c r="L25" s="16"/>
      <c r="M25" s="22"/>
      <c r="N25" s="8"/>
      <c r="O25" s="8"/>
      <c r="P25" s="8"/>
      <c r="Q25" s="8"/>
      <c r="R25" s="8"/>
      <c r="S25" s="2"/>
    </row>
    <row r="26" spans="3:19" ht="57" customHeight="1">
      <c r="C26" s="32">
        <v>2</v>
      </c>
      <c r="D26" s="60" t="s">
        <v>41</v>
      </c>
      <c r="E26" s="58" t="s">
        <v>7</v>
      </c>
      <c r="F26" s="56">
        <v>5</v>
      </c>
      <c r="G26" s="16">
        <v>700</v>
      </c>
      <c r="H26" s="16">
        <f t="shared" si="1"/>
        <v>3500</v>
      </c>
      <c r="I26" s="9"/>
      <c r="J26" s="16"/>
      <c r="K26" s="16"/>
      <c r="L26" s="16"/>
      <c r="M26" s="22"/>
      <c r="N26" s="8"/>
      <c r="O26" s="8"/>
      <c r="P26" s="8"/>
      <c r="Q26" s="8"/>
      <c r="R26" s="8"/>
      <c r="S26" s="2"/>
    </row>
    <row r="27" spans="3:19" ht="30.75" customHeight="1">
      <c r="C27" s="33"/>
      <c r="D27" s="57" t="s">
        <v>48</v>
      </c>
      <c r="E27" s="57"/>
      <c r="F27" s="55"/>
      <c r="G27" s="55"/>
      <c r="H27" s="68">
        <f>SUM(H25:H26)</f>
        <v>4700</v>
      </c>
      <c r="I27" s="9"/>
      <c r="J27" s="16"/>
      <c r="K27" s="16"/>
      <c r="L27" s="16"/>
      <c r="M27" s="22"/>
      <c r="N27" s="8"/>
      <c r="O27" s="8"/>
      <c r="P27" s="8"/>
      <c r="Q27" s="8"/>
      <c r="R27" s="8"/>
      <c r="S27" s="2"/>
    </row>
    <row r="28" spans="3:19" ht="24" thickBot="1">
      <c r="C28" s="34"/>
      <c r="D28" s="29"/>
      <c r="E28" s="24"/>
      <c r="F28" s="24"/>
      <c r="G28" s="35"/>
      <c r="H28" s="24"/>
      <c r="I28" s="23"/>
      <c r="J28" s="24"/>
      <c r="K28" s="24"/>
      <c r="L28" s="24"/>
      <c r="M28" s="25"/>
      <c r="N28" s="8"/>
      <c r="O28" s="8"/>
      <c r="P28" s="8"/>
      <c r="Q28" s="8"/>
      <c r="R28" s="8"/>
      <c r="S28" s="2"/>
    </row>
    <row r="29" spans="3:18" ht="30.75" customHeight="1">
      <c r="C29" s="63"/>
      <c r="D29" s="64"/>
      <c r="E29" s="65"/>
      <c r="F29" s="69" t="s">
        <v>5</v>
      </c>
      <c r="G29" s="70"/>
      <c r="H29" s="53">
        <f>H23+H27</f>
        <v>202190</v>
      </c>
      <c r="I29" s="73" t="s">
        <v>43</v>
      </c>
      <c r="J29" s="20"/>
      <c r="K29" s="52" t="s">
        <v>52</v>
      </c>
      <c r="L29" s="52"/>
      <c r="M29" s="53">
        <f>SUM(M9:M22)</f>
        <v>629563</v>
      </c>
      <c r="N29" s="54" t="s">
        <v>43</v>
      </c>
      <c r="O29" s="8"/>
      <c r="P29" s="8"/>
      <c r="Q29" s="8"/>
      <c r="R29" s="7"/>
    </row>
    <row r="30" spans="4:18" ht="30.75" customHeight="1">
      <c r="D30" s="51"/>
      <c r="E30" s="51"/>
      <c r="F30" s="71" t="s">
        <v>49</v>
      </c>
      <c r="G30" s="71"/>
      <c r="H30" s="53">
        <f>H29+M29</f>
        <v>831753</v>
      </c>
      <c r="I30" s="21" t="s">
        <v>43</v>
      </c>
      <c r="J30" s="20"/>
      <c r="K30" s="20"/>
      <c r="L30" s="20"/>
      <c r="M30" s="20"/>
      <c r="N30" s="8"/>
      <c r="O30" s="8"/>
      <c r="P30" s="8"/>
      <c r="Q30" s="8"/>
      <c r="R30" s="7"/>
    </row>
    <row r="31" spans="3:9" ht="30.75" customHeight="1">
      <c r="C31" s="66" t="s">
        <v>50</v>
      </c>
      <c r="D31" s="66"/>
      <c r="E31" s="66"/>
      <c r="F31" s="66"/>
      <c r="G31" s="72">
        <v>0.2</v>
      </c>
      <c r="H31" s="53">
        <v>167718.6</v>
      </c>
      <c r="I31" s="21" t="s">
        <v>43</v>
      </c>
    </row>
    <row r="32" spans="4:17" ht="23.25">
      <c r="D32" s="19"/>
      <c r="E32" s="20"/>
      <c r="F32" s="20"/>
      <c r="G32" s="20"/>
      <c r="H32" s="20"/>
      <c r="I32" s="8"/>
      <c r="J32" s="20"/>
      <c r="K32" s="20"/>
      <c r="L32" s="20"/>
      <c r="M32" s="20"/>
      <c r="N32" s="8"/>
      <c r="O32" s="8"/>
      <c r="P32" s="8"/>
      <c r="Q32" s="8"/>
    </row>
    <row r="33" spans="4:17" s="2" customFormat="1" ht="42" customHeight="1">
      <c r="D33" s="74" t="s">
        <v>51</v>
      </c>
      <c r="E33" s="74"/>
      <c r="F33" s="74"/>
      <c r="G33" s="74"/>
      <c r="H33" s="75">
        <f>SUM(H30:H32)</f>
        <v>999471.6</v>
      </c>
      <c r="I33" s="76" t="s">
        <v>43</v>
      </c>
      <c r="J33" s="20"/>
      <c r="K33" s="20"/>
      <c r="L33" s="20"/>
      <c r="M33" s="20"/>
      <c r="N33" s="8"/>
      <c r="O33" s="8"/>
      <c r="P33" s="8"/>
      <c r="Q33" s="8"/>
    </row>
    <row r="34" spans="7:8" ht="21">
      <c r="G34" s="14"/>
      <c r="H34" s="14"/>
    </row>
    <row r="35" spans="7:8" ht="21">
      <c r="G35" s="14"/>
      <c r="H35" s="14"/>
    </row>
    <row r="36" spans="7:8" ht="26.25">
      <c r="G36" s="14"/>
      <c r="H36" s="67"/>
    </row>
    <row r="37" spans="7:8" ht="21">
      <c r="G37" s="14"/>
      <c r="H37" s="14"/>
    </row>
    <row r="38" spans="7:8" ht="21">
      <c r="G38" s="14"/>
      <c r="H38" s="14"/>
    </row>
    <row r="39" spans="7:8" ht="21">
      <c r="G39" s="14"/>
      <c r="H39" s="14"/>
    </row>
    <row r="40" spans="7:8" ht="21">
      <c r="G40" s="14"/>
      <c r="H40" s="14"/>
    </row>
    <row r="41" spans="7:8" ht="21">
      <c r="G41" s="14"/>
      <c r="H41" s="14"/>
    </row>
    <row r="42" spans="7:8" ht="21">
      <c r="G42" s="14"/>
      <c r="H42" s="14"/>
    </row>
    <row r="43" spans="7:8" ht="21">
      <c r="G43" s="14"/>
      <c r="H43" s="14"/>
    </row>
    <row r="44" spans="7:8" ht="21">
      <c r="G44" s="14"/>
      <c r="H44" s="14"/>
    </row>
    <row r="45" spans="7:8" ht="21">
      <c r="G45" s="14"/>
      <c r="H45" s="14"/>
    </row>
    <row r="46" spans="7:8" ht="21">
      <c r="G46" s="14"/>
      <c r="H46" s="14"/>
    </row>
  </sheetData>
  <sheetProtection/>
  <mergeCells count="18">
    <mergeCell ref="D23:E23"/>
    <mergeCell ref="D30:E30"/>
    <mergeCell ref="F30:G30"/>
    <mergeCell ref="C31:F31"/>
    <mergeCell ref="D33:G33"/>
    <mergeCell ref="C2:M2"/>
    <mergeCell ref="D6:D8"/>
    <mergeCell ref="F6:F8"/>
    <mergeCell ref="G6:G8"/>
    <mergeCell ref="L6:L8"/>
    <mergeCell ref="M6:M8"/>
    <mergeCell ref="C3:M3"/>
    <mergeCell ref="C4:M4"/>
    <mergeCell ref="H6:H8"/>
    <mergeCell ref="I6:I8"/>
    <mergeCell ref="K6:K8"/>
    <mergeCell ref="K29:L29"/>
    <mergeCell ref="D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ДОМ</cp:lastModifiedBy>
  <dcterms:created xsi:type="dcterms:W3CDTF">2017-02-21T10:50:10Z</dcterms:created>
  <dcterms:modified xsi:type="dcterms:W3CDTF">2018-08-27T17:10:08Z</dcterms:modified>
  <cp:category/>
  <cp:version/>
  <cp:contentType/>
  <cp:contentStatus/>
</cp:coreProperties>
</file>