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ЛОКНОТ\МІЦНА ГРОМАДА\Проекти Бюджету участі 2018\Оновлення електромережі 188\"/>
    </mc:Choice>
  </mc:AlternateContent>
  <bookViews>
    <workbookView xWindow="0" yWindow="0" windowWidth="19200" windowHeight="1090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5" i="1"/>
  <c r="E14" i="1" l="1"/>
  <c r="E13" i="1"/>
  <c r="E12" i="1"/>
  <c r="E11" i="1"/>
  <c r="E10" i="1"/>
  <c r="E9" i="1"/>
  <c r="E8" i="1"/>
  <c r="E7" i="1"/>
  <c r="E6" i="1"/>
  <c r="E5" i="1"/>
  <c r="E4" i="1"/>
  <c r="E3" i="1"/>
  <c r="E42" i="1" l="1"/>
  <c r="E46" i="1" s="1"/>
  <c r="E48" i="1" s="1"/>
</calcChain>
</file>

<file path=xl/sharedStrings.xml><?xml version="1.0" encoding="utf-8"?>
<sst xmlns="http://schemas.openxmlformats.org/spreadsheetml/2006/main" count="56" uniqueCount="54">
  <si>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</si>
  <si>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</si>
  <si>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</si>
  <si>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</si>
  <si>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</si>
  <si>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</si>
  <si>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</si>
  <si>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</si>
  <si>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</si>
  <si>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</si>
  <si>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</si>
  <si>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</si>
  <si>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>Светильник светодиодный 12Вт (антивандальный)</t>
  </si>
  <si>
    <t>Короб пластиковый 16х10</t>
  </si>
  <si>
    <t>Гофротруба стандарт D 20 мм 220 ТМ (100м бухта)</t>
  </si>
  <si>
    <t>Кабель АВВГ 3х2,5</t>
  </si>
  <si>
    <t>Кабель АВВГ 2х2,5</t>
  </si>
  <si>
    <t>Хороз Датчик руху 360 білий FOCUS (лифтовый холл 1-й этаж)</t>
  </si>
  <si>
    <t>Выключатель 1-о клавишный (вход в подъезд)</t>
  </si>
  <si>
    <t>Розетка накладная 1-ная (1-й этаж)</t>
  </si>
  <si>
    <t>Изолента ПВХ 3М 0,13mm*19mm*20m Синяя</t>
  </si>
  <si>
    <t>Дюбель ударный 6*40 гриб (100шт)</t>
  </si>
  <si>
    <t>white Кабельная стяжка, 3,5*200мм. (100шт)</t>
  </si>
  <si>
    <t>Фотореле цифровое с таймером на DIN-рейку РУБЕЖ ФР-16t. С выносным датчиком.</t>
  </si>
  <si>
    <t>Установка и подключение светильника светодиодного</t>
  </si>
  <si>
    <t>Демонтаж светильника существующего</t>
  </si>
  <si>
    <t>Монтаж короба пластикового, гофротрубы</t>
  </si>
  <si>
    <t>Монтаж провода в кабель-канале, гофротрубе</t>
  </si>
  <si>
    <t>Монтаж провода в пустотах стен</t>
  </si>
  <si>
    <t>Демонтаж старой проводки с расчисткой каналов</t>
  </si>
  <si>
    <t>Установка и подключение выключателя автоматического</t>
  </si>
  <si>
    <t>Установка и расключение коробок распределительных</t>
  </si>
  <si>
    <t>Демонтаж выключателя, розетки</t>
  </si>
  <si>
    <t>Монтаж выключателя, розетки</t>
  </si>
  <si>
    <t xml:space="preserve">Монтаж и подключение датчика "освещённости" </t>
  </si>
  <si>
    <t xml:space="preserve">Монтаж и подключение датчика "движения" </t>
  </si>
  <si>
    <t>Электро-автомат 100 1Р, С 10кА</t>
  </si>
  <si>
    <t>Кабель АПВ 35 мм.кв.</t>
  </si>
  <si>
    <t>Наконечник алюминиевый 35 мм.кв.</t>
  </si>
  <si>
    <t>Метизы (Болты, гайки, шпильки, шайбы)</t>
  </si>
  <si>
    <t>Изоляторы 25, 35, 45 мм</t>
  </si>
  <si>
    <t>Панель монтажная</t>
  </si>
  <si>
    <t>Шина алюминиевая 40х4</t>
  </si>
  <si>
    <t>Автоматический выключатель ВА47-60 3Р, D, 32А, 6кА, IEK</t>
  </si>
  <si>
    <t>Автоматический выключатель ВА47-60 1Р, С, 10А, 6кА, IEK</t>
  </si>
  <si>
    <t>ДинРейка</t>
  </si>
  <si>
    <t>Провод АПВ 70 мм.кв.</t>
  </si>
  <si>
    <t>Наконечник алюминиевый 70 мм.кв.</t>
  </si>
  <si>
    <t>Термоусадка ф16-20</t>
  </si>
  <si>
    <t>Разборка, ревизия электрощитовой 0,4 кВ с прозвонкой и демонтажём "лишних" проводов</t>
  </si>
  <si>
    <t>Сборка ошиновки с подключением автоматических выключателей</t>
  </si>
  <si>
    <t>Єдиний податок 5%, рентабельність 15%</t>
  </si>
  <si>
    <t>Транспортно-заготовительные расходы</t>
  </si>
  <si>
    <t>Єдиний податок 5%, рентабельність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</si>
</sst>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31" workbookViewId="0">
      <selection activeCell="A2" sqref="A2:E48"/>
    </sheetView>
  </sheetViews>
  <sheetFormatPr defaultRowHeight="18.75" x14ac:dyDescent="0.3"/>
  <cols>
    <col min="1" max="1" width="3.7109375" style="1" customWidth="1"/>
    <col min="2" max="2" width="49.5703125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 x14ac:dyDescent="0.3">
      <c r="A1" s="4"/>
      <c r="B1" s="4"/>
      <c r="C1" s="23" t="s">
        <v>7</v>
      </c>
      <c r="D1" s="23"/>
      <c r="E1" s="23"/>
      <c r="F1" s="23" t="s">
        <v>8</v>
      </c>
      <c r="G1" s="23"/>
      <c r="H1" s="23"/>
    </row>
    <row r="2" spans="1:8" ht="56.25" x14ac:dyDescent="0.3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ht="37.5" x14ac:dyDescent="0.3">
      <c r="A3" s="7">
        <v>1</v>
      </c>
      <c r="B3" s="11" t="s">
        <v>12</v>
      </c>
      <c r="C3" s="11">
        <v>110</v>
      </c>
      <c r="D3" s="11">
        <v>180</v>
      </c>
      <c r="E3" s="11">
        <f>D3*C3</f>
        <v>19800</v>
      </c>
      <c r="F3" s="6"/>
      <c r="G3" s="6"/>
      <c r="H3" s="6"/>
    </row>
    <row r="4" spans="1:8" x14ac:dyDescent="0.3">
      <c r="A4" s="7">
        <v>2</v>
      </c>
      <c r="B4" s="11" t="s">
        <v>13</v>
      </c>
      <c r="C4" s="11">
        <v>100</v>
      </c>
      <c r="D4" s="11">
        <v>7</v>
      </c>
      <c r="E4" s="11">
        <f t="shared" ref="E4:E14" si="0">D4*C4</f>
        <v>700</v>
      </c>
      <c r="F4" s="7"/>
      <c r="G4" s="7"/>
      <c r="H4" s="7"/>
    </row>
    <row r="5" spans="1:8" ht="37.5" x14ac:dyDescent="0.3">
      <c r="A5" s="7">
        <v>3</v>
      </c>
      <c r="B5" s="11" t="s">
        <v>14</v>
      </c>
      <c r="C5" s="11">
        <v>250</v>
      </c>
      <c r="D5" s="11">
        <v>3.1</v>
      </c>
      <c r="E5" s="11">
        <f t="shared" si="0"/>
        <v>775</v>
      </c>
      <c r="F5" s="7"/>
      <c r="G5" s="7"/>
      <c r="H5" s="7"/>
    </row>
    <row r="6" spans="1:8" x14ac:dyDescent="0.3">
      <c r="A6" s="7">
        <v>4</v>
      </c>
      <c r="B6" s="11" t="s">
        <v>15</v>
      </c>
      <c r="C6" s="11">
        <v>650</v>
      </c>
      <c r="D6" s="11">
        <v>6.45</v>
      </c>
      <c r="E6" s="11">
        <f t="shared" si="0"/>
        <v>4192.5</v>
      </c>
      <c r="F6" s="7"/>
      <c r="G6" s="7"/>
      <c r="H6" s="7"/>
    </row>
    <row r="7" spans="1:8" x14ac:dyDescent="0.3">
      <c r="A7" s="7">
        <v>5</v>
      </c>
      <c r="B7" s="11" t="s">
        <v>16</v>
      </c>
      <c r="C7" s="11">
        <v>250</v>
      </c>
      <c r="D7" s="11">
        <v>4.7</v>
      </c>
      <c r="E7" s="11">
        <f t="shared" si="0"/>
        <v>1175</v>
      </c>
      <c r="F7" s="7"/>
      <c r="G7" s="7"/>
      <c r="H7" s="7"/>
    </row>
    <row r="8" spans="1:8" ht="37.5" x14ac:dyDescent="0.3">
      <c r="A8" s="7">
        <v>6</v>
      </c>
      <c r="B8" s="11" t="s">
        <v>17</v>
      </c>
      <c r="C8" s="11">
        <v>10</v>
      </c>
      <c r="D8" s="11">
        <v>167</v>
      </c>
      <c r="E8" s="11">
        <f t="shared" si="0"/>
        <v>1670</v>
      </c>
      <c r="F8" s="7"/>
      <c r="G8" s="7"/>
      <c r="H8" s="7"/>
    </row>
    <row r="9" spans="1:8" ht="37.5" x14ac:dyDescent="0.3">
      <c r="A9" s="7">
        <v>7</v>
      </c>
      <c r="B9" s="11" t="s">
        <v>18</v>
      </c>
      <c r="C9" s="11">
        <v>10</v>
      </c>
      <c r="D9" s="11">
        <v>55</v>
      </c>
      <c r="E9" s="11">
        <f t="shared" si="0"/>
        <v>550</v>
      </c>
      <c r="F9" s="7"/>
      <c r="G9" s="7"/>
      <c r="H9" s="7"/>
    </row>
    <row r="10" spans="1:8" x14ac:dyDescent="0.3">
      <c r="A10" s="7">
        <v>8</v>
      </c>
      <c r="B10" s="11" t="s">
        <v>19</v>
      </c>
      <c r="C10" s="11">
        <v>10</v>
      </c>
      <c r="D10" s="11">
        <v>60</v>
      </c>
      <c r="E10" s="11">
        <f t="shared" si="0"/>
        <v>600</v>
      </c>
      <c r="F10" s="7"/>
      <c r="G10" s="7"/>
      <c r="H10" s="7"/>
    </row>
    <row r="11" spans="1:8" ht="37.5" x14ac:dyDescent="0.3">
      <c r="A11" s="7">
        <v>9</v>
      </c>
      <c r="B11" s="11" t="s">
        <v>20</v>
      </c>
      <c r="C11" s="11">
        <v>10</v>
      </c>
      <c r="D11" s="11">
        <v>27</v>
      </c>
      <c r="E11" s="11">
        <f t="shared" si="0"/>
        <v>270</v>
      </c>
      <c r="F11" s="7"/>
      <c r="G11" s="7"/>
      <c r="H11" s="7"/>
    </row>
    <row r="12" spans="1:8" x14ac:dyDescent="0.3">
      <c r="A12" s="7">
        <v>10</v>
      </c>
      <c r="B12" s="11" t="s">
        <v>21</v>
      </c>
      <c r="C12" s="11">
        <v>5</v>
      </c>
      <c r="D12" s="11">
        <v>38</v>
      </c>
      <c r="E12" s="11">
        <f t="shared" si="0"/>
        <v>190</v>
      </c>
      <c r="F12" s="7"/>
      <c r="G12" s="7"/>
      <c r="H12" s="7"/>
    </row>
    <row r="13" spans="1:8" ht="37.5" x14ac:dyDescent="0.3">
      <c r="A13" s="7">
        <v>11</v>
      </c>
      <c r="B13" s="11" t="s">
        <v>22</v>
      </c>
      <c r="C13" s="11">
        <v>5</v>
      </c>
      <c r="D13" s="11">
        <v>42</v>
      </c>
      <c r="E13" s="11">
        <f t="shared" si="0"/>
        <v>210</v>
      </c>
      <c r="F13" s="7"/>
      <c r="G13" s="7"/>
      <c r="H13" s="7"/>
    </row>
    <row r="14" spans="1:8" ht="56.25" x14ac:dyDescent="0.3">
      <c r="A14" s="7">
        <v>12</v>
      </c>
      <c r="B14" s="11" t="s">
        <v>23</v>
      </c>
      <c r="C14" s="11">
        <v>5</v>
      </c>
      <c r="D14" s="11">
        <v>456</v>
      </c>
      <c r="E14" s="11">
        <f t="shared" si="0"/>
        <v>2280</v>
      </c>
      <c r="F14" s="7"/>
      <c r="G14" s="7"/>
      <c r="H14" s="7"/>
    </row>
    <row r="15" spans="1:8" ht="37.5" x14ac:dyDescent="0.3">
      <c r="A15" s="7">
        <v>13</v>
      </c>
      <c r="B15" s="11" t="s">
        <v>24</v>
      </c>
      <c r="C15" s="7">
        <v>110</v>
      </c>
      <c r="D15" s="7">
        <v>60</v>
      </c>
      <c r="E15" s="7">
        <v>6600</v>
      </c>
      <c r="F15" s="7"/>
      <c r="G15" s="7"/>
      <c r="H15" s="7"/>
    </row>
    <row r="16" spans="1:8" x14ac:dyDescent="0.3">
      <c r="A16" s="7">
        <v>14</v>
      </c>
      <c r="B16" s="11" t="s">
        <v>25</v>
      </c>
      <c r="C16" s="7">
        <v>110</v>
      </c>
      <c r="D16" s="7">
        <v>15</v>
      </c>
      <c r="E16" s="7">
        <v>1650</v>
      </c>
      <c r="F16" s="7"/>
      <c r="G16" s="7"/>
      <c r="H16" s="7"/>
    </row>
    <row r="17" spans="1:8" ht="37.5" x14ac:dyDescent="0.3">
      <c r="A17" s="7">
        <v>15</v>
      </c>
      <c r="B17" s="11" t="s">
        <v>26</v>
      </c>
      <c r="C17" s="7">
        <v>350</v>
      </c>
      <c r="D17" s="7">
        <v>10</v>
      </c>
      <c r="E17" s="7">
        <v>3500</v>
      </c>
      <c r="F17" s="7"/>
      <c r="G17" s="7"/>
      <c r="H17" s="7"/>
    </row>
    <row r="18" spans="1:8" ht="37.5" x14ac:dyDescent="0.3">
      <c r="A18" s="7">
        <v>16</v>
      </c>
      <c r="B18" s="11" t="s">
        <v>27</v>
      </c>
      <c r="C18" s="7">
        <v>350</v>
      </c>
      <c r="D18" s="7">
        <v>6</v>
      </c>
      <c r="E18" s="7">
        <v>2100</v>
      </c>
      <c r="F18" s="7"/>
      <c r="G18" s="7"/>
      <c r="H18" s="7"/>
    </row>
    <row r="19" spans="1:8" x14ac:dyDescent="0.3">
      <c r="A19" s="7">
        <v>17</v>
      </c>
      <c r="B19" s="11" t="s">
        <v>28</v>
      </c>
      <c r="C19" s="7">
        <v>400</v>
      </c>
      <c r="D19" s="7">
        <v>21</v>
      </c>
      <c r="E19" s="7">
        <v>8400</v>
      </c>
      <c r="F19" s="7"/>
      <c r="G19" s="7"/>
      <c r="H19" s="7"/>
    </row>
    <row r="20" spans="1:8" ht="37.5" x14ac:dyDescent="0.3">
      <c r="A20" s="7">
        <v>18</v>
      </c>
      <c r="B20" s="11" t="s">
        <v>29</v>
      </c>
      <c r="C20" s="7">
        <v>400</v>
      </c>
      <c r="D20" s="7">
        <v>20</v>
      </c>
      <c r="E20" s="7">
        <v>8000</v>
      </c>
      <c r="F20" s="7"/>
      <c r="G20" s="7"/>
      <c r="H20" s="7"/>
    </row>
    <row r="21" spans="1:8" ht="37.5" x14ac:dyDescent="0.3">
      <c r="A21" s="7">
        <v>19</v>
      </c>
      <c r="B21" s="11" t="s">
        <v>30</v>
      </c>
      <c r="C21" s="7">
        <v>5</v>
      </c>
      <c r="D21" s="7">
        <v>80</v>
      </c>
      <c r="E21" s="7">
        <v>400</v>
      </c>
      <c r="F21" s="7"/>
      <c r="G21" s="7"/>
      <c r="H21" s="7"/>
    </row>
    <row r="22" spans="1:8" ht="37.5" x14ac:dyDescent="0.3">
      <c r="A22" s="7">
        <v>20</v>
      </c>
      <c r="B22" s="11" t="s">
        <v>31</v>
      </c>
      <c r="C22" s="7">
        <v>10</v>
      </c>
      <c r="D22" s="7">
        <v>80</v>
      </c>
      <c r="E22" s="7">
        <v>800</v>
      </c>
      <c r="F22" s="7"/>
      <c r="G22" s="7"/>
      <c r="H22" s="7"/>
    </row>
    <row r="23" spans="1:8" x14ac:dyDescent="0.3">
      <c r="A23" s="7">
        <v>21</v>
      </c>
      <c r="B23" s="11" t="s">
        <v>32</v>
      </c>
      <c r="C23" s="7">
        <v>10</v>
      </c>
      <c r="D23" s="7">
        <v>15</v>
      </c>
      <c r="E23" s="7">
        <v>150</v>
      </c>
      <c r="F23" s="7"/>
      <c r="G23" s="7"/>
      <c r="H23" s="7"/>
    </row>
    <row r="24" spans="1:8" x14ac:dyDescent="0.3">
      <c r="A24" s="7">
        <v>22</v>
      </c>
      <c r="B24" s="11" t="s">
        <v>33</v>
      </c>
      <c r="C24" s="7">
        <v>20</v>
      </c>
      <c r="D24" s="7">
        <v>60</v>
      </c>
      <c r="E24" s="7">
        <v>1200</v>
      </c>
      <c r="F24" s="7"/>
      <c r="G24" s="7"/>
      <c r="H24" s="7"/>
    </row>
    <row r="25" spans="1:8" ht="37.5" x14ac:dyDescent="0.3">
      <c r="A25" s="7">
        <v>23</v>
      </c>
      <c r="B25" s="11" t="s">
        <v>34</v>
      </c>
      <c r="C25" s="7">
        <v>5</v>
      </c>
      <c r="D25" s="7">
        <v>200</v>
      </c>
      <c r="E25" s="7">
        <v>1000</v>
      </c>
      <c r="F25" s="7"/>
      <c r="G25" s="7"/>
      <c r="H25" s="7"/>
    </row>
    <row r="26" spans="1:8" ht="37.5" x14ac:dyDescent="0.3">
      <c r="A26" s="7">
        <v>24</v>
      </c>
      <c r="B26" s="11" t="s">
        <v>35</v>
      </c>
      <c r="C26" s="7">
        <v>10</v>
      </c>
      <c r="D26" s="7">
        <v>100</v>
      </c>
      <c r="E26" s="7">
        <v>1000</v>
      </c>
      <c r="F26" s="7"/>
      <c r="G26" s="7"/>
      <c r="H26" s="7"/>
    </row>
    <row r="27" spans="1:8" x14ac:dyDescent="0.3">
      <c r="A27" s="7">
        <v>25</v>
      </c>
      <c r="B27" s="11" t="s">
        <v>36</v>
      </c>
      <c r="C27" s="7">
        <v>45</v>
      </c>
      <c r="D27" s="7">
        <v>1100</v>
      </c>
      <c r="E27" s="7">
        <v>49500</v>
      </c>
      <c r="F27" s="7"/>
      <c r="G27" s="7"/>
      <c r="H27" s="7"/>
    </row>
    <row r="28" spans="1:8" x14ac:dyDescent="0.3">
      <c r="A28" s="7">
        <v>26</v>
      </c>
      <c r="B28" s="11" t="s">
        <v>37</v>
      </c>
      <c r="C28" s="7">
        <v>20</v>
      </c>
      <c r="D28" s="7">
        <v>34</v>
      </c>
      <c r="E28" s="7">
        <v>680</v>
      </c>
      <c r="F28" s="7"/>
      <c r="G28" s="7"/>
      <c r="H28" s="7"/>
    </row>
    <row r="29" spans="1:8" x14ac:dyDescent="0.3">
      <c r="A29" s="7">
        <v>27</v>
      </c>
      <c r="B29" s="11" t="s">
        <v>38</v>
      </c>
      <c r="C29" s="7">
        <v>60</v>
      </c>
      <c r="D29" s="7">
        <v>14</v>
      </c>
      <c r="E29" s="7">
        <v>840</v>
      </c>
      <c r="F29" s="7"/>
      <c r="G29" s="7"/>
      <c r="H29" s="7"/>
    </row>
    <row r="30" spans="1:8" ht="37.5" x14ac:dyDescent="0.3">
      <c r="A30" s="7">
        <v>28</v>
      </c>
      <c r="B30" s="11" t="s">
        <v>39</v>
      </c>
      <c r="C30" s="7">
        <v>5</v>
      </c>
      <c r="D30" s="7">
        <v>320</v>
      </c>
      <c r="E30" s="7">
        <v>1600</v>
      </c>
      <c r="F30" s="7"/>
      <c r="G30" s="7"/>
      <c r="H30" s="7"/>
    </row>
    <row r="31" spans="1:8" x14ac:dyDescent="0.3">
      <c r="A31" s="7">
        <v>29</v>
      </c>
      <c r="B31" s="11" t="s">
        <v>40</v>
      </c>
      <c r="C31" s="7">
        <v>5</v>
      </c>
      <c r="D31" s="7">
        <v>190</v>
      </c>
      <c r="E31" s="7">
        <v>950</v>
      </c>
      <c r="F31" s="7"/>
      <c r="G31" s="7"/>
      <c r="H31" s="7"/>
    </row>
    <row r="32" spans="1:8" x14ac:dyDescent="0.3">
      <c r="A32" s="7">
        <v>30</v>
      </c>
      <c r="B32" s="11" t="s">
        <v>41</v>
      </c>
      <c r="C32" s="7">
        <v>5</v>
      </c>
      <c r="D32" s="7">
        <v>420</v>
      </c>
      <c r="E32" s="7">
        <v>2100</v>
      </c>
      <c r="F32" s="7"/>
      <c r="G32" s="7"/>
      <c r="H32" s="7"/>
    </row>
    <row r="33" spans="1:8" x14ac:dyDescent="0.3">
      <c r="A33" s="7">
        <v>31</v>
      </c>
      <c r="B33" s="11" t="s">
        <v>42</v>
      </c>
      <c r="C33" s="7">
        <v>10</v>
      </c>
      <c r="D33" s="7">
        <v>120</v>
      </c>
      <c r="E33" s="7">
        <v>1200</v>
      </c>
      <c r="F33" s="7"/>
      <c r="G33" s="7"/>
      <c r="H33" s="7"/>
    </row>
    <row r="34" spans="1:8" ht="37.5" x14ac:dyDescent="0.3">
      <c r="A34" s="7">
        <v>32</v>
      </c>
      <c r="B34" s="11" t="s">
        <v>43</v>
      </c>
      <c r="C34" s="7">
        <v>9</v>
      </c>
      <c r="D34" s="7">
        <v>260</v>
      </c>
      <c r="E34" s="7">
        <v>2340</v>
      </c>
      <c r="F34" s="7"/>
      <c r="G34" s="7"/>
      <c r="H34" s="7"/>
    </row>
    <row r="35" spans="1:8" ht="37.5" x14ac:dyDescent="0.3">
      <c r="A35" s="7">
        <v>33</v>
      </c>
      <c r="B35" s="11" t="s">
        <v>44</v>
      </c>
      <c r="C35" s="7">
        <v>20</v>
      </c>
      <c r="D35" s="7">
        <v>62</v>
      </c>
      <c r="E35" s="7">
        <v>1240</v>
      </c>
      <c r="F35" s="7"/>
      <c r="G35" s="7"/>
      <c r="H35" s="7"/>
    </row>
    <row r="36" spans="1:8" x14ac:dyDescent="0.3">
      <c r="A36" s="7">
        <v>34</v>
      </c>
      <c r="B36" s="11" t="s">
        <v>45</v>
      </c>
      <c r="C36" s="7">
        <v>10</v>
      </c>
      <c r="D36" s="7">
        <v>45</v>
      </c>
      <c r="E36" s="7">
        <v>450</v>
      </c>
      <c r="F36" s="7"/>
      <c r="G36" s="7"/>
      <c r="H36" s="7"/>
    </row>
    <row r="37" spans="1:8" x14ac:dyDescent="0.3">
      <c r="A37" s="7">
        <v>35</v>
      </c>
      <c r="B37" s="11" t="s">
        <v>46</v>
      </c>
      <c r="C37" s="7">
        <v>30</v>
      </c>
      <c r="D37" s="7">
        <v>46</v>
      </c>
      <c r="E37" s="7">
        <v>1380</v>
      </c>
      <c r="F37" s="7"/>
      <c r="G37" s="7"/>
      <c r="H37" s="7"/>
    </row>
    <row r="38" spans="1:8" x14ac:dyDescent="0.3">
      <c r="A38" s="7">
        <v>36</v>
      </c>
      <c r="B38" s="11" t="s">
        <v>47</v>
      </c>
      <c r="C38" s="7">
        <v>30</v>
      </c>
      <c r="D38" s="7">
        <v>22</v>
      </c>
      <c r="E38" s="7">
        <v>660</v>
      </c>
      <c r="F38" s="7"/>
      <c r="G38" s="7"/>
      <c r="H38" s="7"/>
    </row>
    <row r="39" spans="1:8" x14ac:dyDescent="0.3">
      <c r="A39" s="7">
        <v>37</v>
      </c>
      <c r="B39" s="11" t="s">
        <v>48</v>
      </c>
      <c r="C39" s="7">
        <v>20</v>
      </c>
      <c r="D39" s="7">
        <v>22</v>
      </c>
      <c r="E39" s="7">
        <v>440</v>
      </c>
      <c r="F39" s="7"/>
      <c r="G39" s="7"/>
      <c r="H39" s="7"/>
    </row>
    <row r="40" spans="1:8" ht="56.25" x14ac:dyDescent="0.3">
      <c r="A40" s="7">
        <v>38</v>
      </c>
      <c r="B40" s="11" t="s">
        <v>49</v>
      </c>
      <c r="C40" s="7">
        <v>5</v>
      </c>
      <c r="D40" s="7">
        <v>1000</v>
      </c>
      <c r="E40" s="7">
        <v>5000</v>
      </c>
      <c r="F40" s="7"/>
      <c r="G40" s="7"/>
      <c r="H40" s="7"/>
    </row>
    <row r="41" spans="1:8" ht="37.5" x14ac:dyDescent="0.3">
      <c r="A41" s="7">
        <v>39</v>
      </c>
      <c r="B41" s="11" t="s">
        <v>50</v>
      </c>
      <c r="C41" s="7">
        <v>5</v>
      </c>
      <c r="D41" s="7">
        <v>3000</v>
      </c>
      <c r="E41" s="7">
        <v>15000</v>
      </c>
      <c r="F41" s="7"/>
      <c r="G41" s="7"/>
      <c r="H41" s="7"/>
    </row>
    <row r="42" spans="1:8" x14ac:dyDescent="0.3">
      <c r="A42" s="7">
        <v>40</v>
      </c>
      <c r="B42" s="30" t="s">
        <v>1</v>
      </c>
      <c r="C42" s="30"/>
      <c r="D42" s="30"/>
      <c r="E42" s="7">
        <f>SUM(E3:E41)</f>
        <v>150592.5</v>
      </c>
      <c r="F42" s="7"/>
      <c r="G42" s="7"/>
      <c r="H42" s="7"/>
    </row>
    <row r="43" spans="1:8" ht="37.5" x14ac:dyDescent="0.3">
      <c r="A43" s="7">
        <v>41</v>
      </c>
      <c r="B43" s="12" t="s">
        <v>51</v>
      </c>
      <c r="C43" s="13"/>
      <c r="D43" s="13"/>
      <c r="E43" s="7">
        <f>SUM(2106.81,5931.82)</f>
        <v>8038.6299999999992</v>
      </c>
      <c r="F43" s="7"/>
      <c r="G43" s="7"/>
      <c r="H43" s="7"/>
    </row>
    <row r="44" spans="1:8" x14ac:dyDescent="0.3">
      <c r="A44" s="7">
        <v>42</v>
      </c>
      <c r="B44" s="12" t="s">
        <v>52</v>
      </c>
      <c r="C44" s="13"/>
      <c r="D44" s="13"/>
      <c r="E44" s="7">
        <v>2200</v>
      </c>
      <c r="F44" s="7"/>
      <c r="G44" s="7"/>
      <c r="H44" s="7"/>
    </row>
    <row r="45" spans="1:8" x14ac:dyDescent="0.3">
      <c r="A45" s="7">
        <v>43</v>
      </c>
      <c r="B45" s="12" t="s">
        <v>53</v>
      </c>
      <c r="C45" s="13"/>
      <c r="D45" s="13"/>
      <c r="E45" s="7">
        <f>SUM(2272.73,3430.52)</f>
        <v>5703.25</v>
      </c>
      <c r="F45" s="7"/>
      <c r="G45" s="7"/>
      <c r="H45" s="7"/>
    </row>
    <row r="46" spans="1:8" x14ac:dyDescent="0.3">
      <c r="A46" s="8"/>
      <c r="B46" s="13"/>
      <c r="C46" s="13"/>
      <c r="D46" s="13"/>
      <c r="E46" s="7">
        <f>E42+E43+E44+E45</f>
        <v>166534.38</v>
      </c>
      <c r="F46" s="7"/>
      <c r="G46" s="7"/>
      <c r="H46" s="7"/>
    </row>
    <row r="47" spans="1:8" ht="39" customHeight="1" x14ac:dyDescent="0.3">
      <c r="A47" s="9"/>
      <c r="B47" s="27" t="s">
        <v>2</v>
      </c>
      <c r="C47" s="28"/>
      <c r="D47" s="29"/>
      <c r="E47" s="10">
        <v>0.2</v>
      </c>
      <c r="F47" s="7"/>
      <c r="G47" s="7"/>
      <c r="H47" s="7"/>
    </row>
    <row r="48" spans="1:8" x14ac:dyDescent="0.3">
      <c r="A48" s="8"/>
      <c r="B48" s="24" t="s">
        <v>3</v>
      </c>
      <c r="C48" s="25"/>
      <c r="D48" s="26"/>
      <c r="E48" s="7">
        <f>E46*1.2</f>
        <v>199841.25599999999</v>
      </c>
      <c r="F48" s="7"/>
      <c r="G48" s="7"/>
      <c r="H48" s="7"/>
    </row>
    <row r="51" spans="2:8" ht="18.75" customHeight="1" x14ac:dyDescent="0.3">
      <c r="B51" s="14" t="s">
        <v>11</v>
      </c>
      <c r="C51" s="15"/>
      <c r="D51" s="15"/>
      <c r="E51" s="15"/>
      <c r="F51" s="15"/>
      <c r="G51" s="15"/>
      <c r="H51" s="16"/>
    </row>
    <row r="52" spans="2:8" x14ac:dyDescent="0.3">
      <c r="B52" s="17"/>
      <c r="C52" s="18"/>
      <c r="D52" s="18"/>
      <c r="E52" s="18"/>
      <c r="F52" s="18"/>
      <c r="G52" s="18"/>
      <c r="H52" s="19"/>
    </row>
    <row r="53" spans="2:8" x14ac:dyDescent="0.3">
      <c r="B53" s="17"/>
      <c r="C53" s="18"/>
      <c r="D53" s="18"/>
      <c r="E53" s="18"/>
      <c r="F53" s="18"/>
      <c r="G53" s="18"/>
      <c r="H53" s="19"/>
    </row>
    <row r="54" spans="2:8" x14ac:dyDescent="0.3">
      <c r="B54" s="17"/>
      <c r="C54" s="18"/>
      <c r="D54" s="18"/>
      <c r="E54" s="18"/>
      <c r="F54" s="18"/>
      <c r="G54" s="18"/>
      <c r="H54" s="19"/>
    </row>
    <row r="55" spans="2:8" x14ac:dyDescent="0.3">
      <c r="B55" s="17"/>
      <c r="C55" s="18"/>
      <c r="D55" s="18"/>
      <c r="E55" s="18"/>
      <c r="F55" s="18"/>
      <c r="G55" s="18"/>
      <c r="H55" s="19"/>
    </row>
    <row r="56" spans="2:8" x14ac:dyDescent="0.3">
      <c r="B56" s="17"/>
      <c r="C56" s="18"/>
      <c r="D56" s="18"/>
      <c r="E56" s="18"/>
      <c r="F56" s="18"/>
      <c r="G56" s="18"/>
      <c r="H56" s="19"/>
    </row>
    <row r="57" spans="2:8" x14ac:dyDescent="0.3">
      <c r="B57" s="20"/>
      <c r="C57" s="21"/>
      <c r="D57" s="21"/>
      <c r="E57" s="21"/>
      <c r="F57" s="21"/>
      <c r="G57" s="21"/>
      <c r="H57" s="22"/>
    </row>
  </sheetData>
  <mergeCells count="6">
    <mergeCell ref="B51:H57"/>
    <mergeCell ref="C1:E1"/>
    <mergeCell ref="F1:H1"/>
    <mergeCell ref="B48:D48"/>
    <mergeCell ref="B47:D47"/>
    <mergeCell ref="B42:D4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ПРАВИТЕЛЬ</cp:lastModifiedBy>
  <cp:lastPrinted>2016-09-24T18:37:54Z</cp:lastPrinted>
  <dcterms:created xsi:type="dcterms:W3CDTF">2016-09-21T11:18:44Z</dcterms:created>
  <dcterms:modified xsi:type="dcterms:W3CDTF">2018-08-24T12:54:15Z</dcterms:modified>
</cp:coreProperties>
</file>