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ЛОКНОТ\МІЦНА ГРОМАДА\Проекти Бюджету участі 2018\8 Оновлення електромережі 104 та 106\"/>
    </mc:Choice>
  </mc:AlternateContent>
  <bookViews>
    <workbookView xWindow="0" yWindow="0" windowWidth="19200" windowHeight="1090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1" i="1"/>
  <c r="E32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28" i="1" s="1"/>
  <c r="E29" i="1" s="1"/>
  <c r="E11" i="1"/>
  <c r="E10" i="1"/>
  <c r="E9" i="1"/>
  <c r="E8" i="1"/>
  <c r="E7" i="1"/>
  <c r="E6" i="1"/>
  <c r="E5" i="1"/>
  <c r="E4" i="1"/>
  <c r="E30" i="1" s="1"/>
  <c r="E3" i="1"/>
</calcChain>
</file>

<file path=xl/sharedStrings.xml><?xml version="1.0" encoding="utf-8"?>
<sst xmlns="http://schemas.openxmlformats.org/spreadsheetml/2006/main" count="42" uniqueCount="40">
  <si>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</si>
  <si>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</si>
  <si>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</si>
  <si>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</si>
  <si>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</si>
  <si>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</si>
  <si>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</si>
  <si>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</si>
  <si>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</si>
  <si>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</si>
  <si>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</si>
  <si>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 xml:space="preserve">5.6. Граничний кошторис для реалізації великого проекту дорівнює або перевищує 200 тис. грн., 
але не більше 1 000 тис. грн. Обов'язковий резерв у кошторисі проектів – 20 %.
5.7. На малі проекти виділяються кошти у сумі 50 % від загального обсягу Бюджету участі.
5.8. Граничний кошторис для реалізації малого проекту дорівнює або перевищує 50 тис. грн., 
але менше 200 тис. грн. Обов'язковий резерв у кошторисі проектів – 20 %
</t>
  </si>
  <si>
    <t>Изготовление отверстий ф 50 в перекрытиях бетонных</t>
  </si>
  <si>
    <t>Монтаж трубы пластиковой</t>
  </si>
  <si>
    <t>Монтаж провода СИП сечением до 50мм.кв.</t>
  </si>
  <si>
    <t>Монтаж короба пластикового</t>
  </si>
  <si>
    <t>Монтаж кабеля сечением до 16 мм.кв.</t>
  </si>
  <si>
    <t>Установка щитка металлического</t>
  </si>
  <si>
    <t>Установка клеммы проходной</t>
  </si>
  <si>
    <t>Установка и подключение выключателя автоматического 1-о пол.</t>
  </si>
  <si>
    <t>Отключение от старых  и Подключение на новые провода квартир</t>
  </si>
  <si>
    <t>Щит навесной металлический ЩРн-9з-1 36 УХЛ3 IP31 ІЕК</t>
  </si>
  <si>
    <t>Клема проходна КП 95К (30) 1х95 мм.кв. /4х16 мм.кв. з кришкою</t>
  </si>
  <si>
    <t>Короб пластиковий електротехнічний 25х25</t>
  </si>
  <si>
    <t>Кабель силовий, із алюмінієвими жилами,АВВГ-0,66,перерiз 2х6 мм2</t>
  </si>
  <si>
    <t>Клемма на 3 провода 773-493 2,5-6,0мм2,41А (WAGO)</t>
  </si>
  <si>
    <t>Провод СІП 4х50 мм.кв.</t>
  </si>
  <si>
    <t>Труба жорстка електротехнічна ДКС, ф40</t>
  </si>
  <si>
    <t>Кріплення для труб ф40, ДКС</t>
  </si>
  <si>
    <t>Муфта труба-труба, ф40</t>
  </si>
  <si>
    <t>Труба гофрована ф40</t>
  </si>
  <si>
    <t>Труба ПЕ ф40</t>
  </si>
  <si>
    <t>Кріплення для труб ф38-42, з шурупом</t>
  </si>
  <si>
    <t>Автоматический выключатель Eaton PL-4 C-25A 4,5кА  1-полюсный</t>
  </si>
  <si>
    <t>Дюбель забивной 6х40 (100шт)</t>
  </si>
  <si>
    <t>Изолента</t>
  </si>
  <si>
    <t xml:space="preserve">Итого по материалам </t>
  </si>
  <si>
    <t>Налог</t>
  </si>
  <si>
    <t>Итого по работам</t>
  </si>
  <si>
    <t xml:space="preserve">Налог, Рентабелность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</si>
</sst>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19" workbookViewId="0">
      <selection activeCell="B18" sqref="B18"/>
    </sheetView>
  </sheetViews>
  <sheetFormatPr defaultRowHeight="18.75" x14ac:dyDescent="0.3"/>
  <cols>
    <col min="1" max="1" width="3.7109375" style="1" customWidth="1"/>
    <col min="2" max="2" width="37" style="1" customWidth="1"/>
    <col min="3" max="3" width="19.5703125" style="1" customWidth="1"/>
    <col min="4" max="4" width="14.85546875" style="1" customWidth="1"/>
    <col min="5" max="5" width="12.7109375" style="1" customWidth="1"/>
    <col min="6" max="6" width="15.140625" style="1" customWidth="1"/>
    <col min="7" max="7" width="16.28515625" style="1" customWidth="1"/>
    <col min="8" max="8" width="14.7109375" style="1" customWidth="1"/>
    <col min="9" max="16384" width="9.140625" style="1"/>
  </cols>
  <sheetData>
    <row r="1" spans="1:8" x14ac:dyDescent="0.3">
      <c r="A1" s="4"/>
      <c r="B1" s="4"/>
      <c r="C1" s="12" t="s">
        <v>7</v>
      </c>
      <c r="D1" s="12"/>
      <c r="E1" s="12"/>
      <c r="F1" s="12" t="s">
        <v>8</v>
      </c>
      <c r="G1" s="12"/>
      <c r="H1" s="12"/>
    </row>
    <row r="2" spans="1:8" ht="56.25" x14ac:dyDescent="0.3">
      <c r="A2" s="5" t="s">
        <v>0</v>
      </c>
      <c r="B2" s="2" t="s">
        <v>10</v>
      </c>
      <c r="C2" s="3" t="s">
        <v>5</v>
      </c>
      <c r="D2" s="3" t="s">
        <v>4</v>
      </c>
      <c r="E2" s="2" t="s">
        <v>9</v>
      </c>
      <c r="F2" s="3" t="s">
        <v>5</v>
      </c>
      <c r="G2" s="3" t="s">
        <v>6</v>
      </c>
      <c r="H2" s="2" t="s">
        <v>9</v>
      </c>
    </row>
    <row r="3" spans="1:8" ht="18.75" customHeight="1" x14ac:dyDescent="0.3">
      <c r="A3" s="19">
        <v>1</v>
      </c>
      <c r="B3" s="20" t="s">
        <v>12</v>
      </c>
      <c r="C3" s="21">
        <v>54</v>
      </c>
      <c r="D3" s="21">
        <v>210</v>
      </c>
      <c r="E3" s="6">
        <f>D3*C3</f>
        <v>11340</v>
      </c>
      <c r="F3" s="6"/>
      <c r="G3" s="6"/>
      <c r="H3" s="6"/>
    </row>
    <row r="4" spans="1:8" x14ac:dyDescent="0.3">
      <c r="A4" s="19">
        <v>2</v>
      </c>
      <c r="B4" s="20" t="s">
        <v>13</v>
      </c>
      <c r="C4" s="21">
        <v>294</v>
      </c>
      <c r="D4" s="21">
        <v>22</v>
      </c>
      <c r="E4" s="6">
        <f t="shared" ref="E4:E27" si="0">D4*C4</f>
        <v>6468</v>
      </c>
      <c r="F4" s="7"/>
      <c r="G4" s="7"/>
      <c r="H4" s="7"/>
    </row>
    <row r="5" spans="1:8" ht="18.75" customHeight="1" x14ac:dyDescent="0.3">
      <c r="A5" s="19">
        <v>3</v>
      </c>
      <c r="B5" s="20" t="s">
        <v>14</v>
      </c>
      <c r="C5" s="21">
        <v>252</v>
      </c>
      <c r="D5" s="21">
        <v>60</v>
      </c>
      <c r="E5" s="6">
        <f t="shared" si="0"/>
        <v>15120</v>
      </c>
      <c r="F5" s="7"/>
      <c r="G5" s="7"/>
      <c r="H5" s="7"/>
    </row>
    <row r="6" spans="1:8" x14ac:dyDescent="0.3">
      <c r="A6" s="19">
        <v>4</v>
      </c>
      <c r="B6" s="20" t="s">
        <v>15</v>
      </c>
      <c r="C6" s="21">
        <v>378</v>
      </c>
      <c r="D6" s="21">
        <v>12</v>
      </c>
      <c r="E6" s="6">
        <f t="shared" si="0"/>
        <v>4536</v>
      </c>
      <c r="F6" s="7"/>
      <c r="G6" s="7"/>
      <c r="H6" s="7"/>
    </row>
    <row r="7" spans="1:8" ht="18.75" customHeight="1" x14ac:dyDescent="0.3">
      <c r="A7" s="19">
        <v>5</v>
      </c>
      <c r="B7" s="20" t="s">
        <v>16</v>
      </c>
      <c r="C7" s="21">
        <v>405</v>
      </c>
      <c r="D7" s="21">
        <v>10</v>
      </c>
      <c r="E7" s="6">
        <f t="shared" si="0"/>
        <v>4050</v>
      </c>
      <c r="F7" s="7"/>
      <c r="G7" s="7"/>
      <c r="H7" s="7"/>
    </row>
    <row r="8" spans="1:8" ht="18.75" customHeight="1" x14ac:dyDescent="0.3">
      <c r="A8" s="19">
        <v>6</v>
      </c>
      <c r="B8" s="20" t="s">
        <v>17</v>
      </c>
      <c r="C8" s="21">
        <v>54</v>
      </c>
      <c r="D8" s="21">
        <v>86</v>
      </c>
      <c r="E8" s="6">
        <f t="shared" si="0"/>
        <v>4644</v>
      </c>
      <c r="F8" s="7"/>
      <c r="G8" s="7"/>
      <c r="H8" s="7"/>
    </row>
    <row r="9" spans="1:8" ht="18.75" customHeight="1" x14ac:dyDescent="0.3">
      <c r="A9" s="19">
        <v>7</v>
      </c>
      <c r="B9" s="20" t="s">
        <v>18</v>
      </c>
      <c r="C9" s="21">
        <v>54</v>
      </c>
      <c r="D9" s="21">
        <v>60</v>
      </c>
      <c r="E9" s="6">
        <f t="shared" si="0"/>
        <v>3240</v>
      </c>
      <c r="F9" s="7"/>
      <c r="G9" s="7"/>
      <c r="H9" s="7"/>
    </row>
    <row r="10" spans="1:8" ht="18.75" customHeight="1" x14ac:dyDescent="0.3">
      <c r="A10" s="19">
        <v>8</v>
      </c>
      <c r="B10" s="20" t="s">
        <v>19</v>
      </c>
      <c r="C10" s="21">
        <v>108</v>
      </c>
      <c r="D10" s="21">
        <v>80</v>
      </c>
      <c r="E10" s="6">
        <f t="shared" si="0"/>
        <v>8640</v>
      </c>
      <c r="F10" s="7"/>
      <c r="G10" s="7"/>
      <c r="H10" s="7"/>
    </row>
    <row r="11" spans="1:8" ht="18.75" customHeight="1" x14ac:dyDescent="0.3">
      <c r="A11" s="19">
        <v>9</v>
      </c>
      <c r="B11" s="20" t="s">
        <v>20</v>
      </c>
      <c r="C11" s="21">
        <v>108</v>
      </c>
      <c r="D11" s="21">
        <v>60</v>
      </c>
      <c r="E11" s="6">
        <f t="shared" si="0"/>
        <v>6480</v>
      </c>
      <c r="F11" s="7"/>
      <c r="G11" s="7"/>
      <c r="H11" s="7"/>
    </row>
    <row r="12" spans="1:8" ht="18.75" customHeight="1" x14ac:dyDescent="0.3">
      <c r="A12" s="7"/>
      <c r="B12" s="20" t="s">
        <v>21</v>
      </c>
      <c r="C12" s="21">
        <v>54</v>
      </c>
      <c r="D12" s="21">
        <v>390.11</v>
      </c>
      <c r="E12" s="6">
        <f t="shared" si="0"/>
        <v>21065.940000000002</v>
      </c>
      <c r="F12" s="7"/>
      <c r="G12" s="7"/>
      <c r="H12" s="7"/>
    </row>
    <row r="13" spans="1:8" ht="18.75" customHeight="1" x14ac:dyDescent="0.3">
      <c r="A13" s="7"/>
      <c r="B13" s="20" t="s">
        <v>22</v>
      </c>
      <c r="C13" s="21">
        <v>54</v>
      </c>
      <c r="D13" s="21">
        <v>86.4</v>
      </c>
      <c r="E13" s="6">
        <f t="shared" si="0"/>
        <v>4665.6000000000004</v>
      </c>
      <c r="F13" s="7"/>
      <c r="G13" s="7"/>
      <c r="H13" s="7"/>
    </row>
    <row r="14" spans="1:8" ht="18.75" customHeight="1" x14ac:dyDescent="0.3">
      <c r="A14" s="7"/>
      <c r="B14" s="20" t="s">
        <v>23</v>
      </c>
      <c r="C14" s="21">
        <v>378</v>
      </c>
      <c r="D14" s="21">
        <v>7.6</v>
      </c>
      <c r="E14" s="6">
        <f t="shared" si="0"/>
        <v>2872.7999999999997</v>
      </c>
      <c r="F14" s="7"/>
      <c r="G14" s="7"/>
      <c r="H14" s="7"/>
    </row>
    <row r="15" spans="1:8" ht="18.75" customHeight="1" x14ac:dyDescent="0.3">
      <c r="A15" s="7"/>
      <c r="B15" s="20" t="s">
        <v>24</v>
      </c>
      <c r="C15" s="21">
        <v>405</v>
      </c>
      <c r="D15" s="21">
        <v>9.4</v>
      </c>
      <c r="E15" s="6">
        <f t="shared" si="0"/>
        <v>3807</v>
      </c>
      <c r="F15" s="7"/>
      <c r="G15" s="7"/>
      <c r="H15" s="7"/>
    </row>
    <row r="16" spans="1:8" ht="18.75" customHeight="1" x14ac:dyDescent="0.3">
      <c r="A16" s="7"/>
      <c r="B16" s="20" t="s">
        <v>25</v>
      </c>
      <c r="C16" s="21">
        <v>216</v>
      </c>
      <c r="D16" s="21">
        <v>18</v>
      </c>
      <c r="E16" s="6">
        <f t="shared" si="0"/>
        <v>3888</v>
      </c>
      <c r="F16" s="7"/>
      <c r="G16" s="7"/>
      <c r="H16" s="7"/>
    </row>
    <row r="17" spans="1:8" x14ac:dyDescent="0.3">
      <c r="A17" s="7"/>
      <c r="B17" s="20" t="s">
        <v>26</v>
      </c>
      <c r="C17" s="21">
        <v>252</v>
      </c>
      <c r="D17" s="21">
        <v>87</v>
      </c>
      <c r="E17" s="6">
        <f t="shared" si="0"/>
        <v>21924</v>
      </c>
      <c r="F17" s="7"/>
      <c r="G17" s="7"/>
      <c r="H17" s="7"/>
    </row>
    <row r="18" spans="1:8" ht="18.75" customHeight="1" x14ac:dyDescent="0.3">
      <c r="A18" s="7"/>
      <c r="B18" s="20" t="s">
        <v>27</v>
      </c>
      <c r="C18" s="21">
        <v>51</v>
      </c>
      <c r="D18" s="21">
        <v>27</v>
      </c>
      <c r="E18" s="6">
        <f t="shared" si="0"/>
        <v>1377</v>
      </c>
      <c r="F18" s="7"/>
      <c r="G18" s="7"/>
      <c r="H18" s="7"/>
    </row>
    <row r="19" spans="1:8" x14ac:dyDescent="0.3">
      <c r="A19" s="7"/>
      <c r="B19" s="20" t="s">
        <v>28</v>
      </c>
      <c r="C19" s="21">
        <v>50</v>
      </c>
      <c r="D19" s="21">
        <v>8.6</v>
      </c>
      <c r="E19" s="6">
        <f t="shared" si="0"/>
        <v>430</v>
      </c>
      <c r="F19" s="7"/>
      <c r="G19" s="7"/>
      <c r="H19" s="7"/>
    </row>
    <row r="20" spans="1:8" x14ac:dyDescent="0.3">
      <c r="A20" s="7"/>
      <c r="B20" s="20" t="s">
        <v>29</v>
      </c>
      <c r="C20" s="21">
        <v>30</v>
      </c>
      <c r="D20" s="21">
        <v>22</v>
      </c>
      <c r="E20" s="6">
        <f t="shared" si="0"/>
        <v>660</v>
      </c>
      <c r="F20" s="7"/>
      <c r="G20" s="7"/>
      <c r="H20" s="7"/>
    </row>
    <row r="21" spans="1:8" x14ac:dyDescent="0.3">
      <c r="A21" s="7"/>
      <c r="B21" s="20" t="s">
        <v>30</v>
      </c>
      <c r="C21" s="21">
        <v>81</v>
      </c>
      <c r="D21" s="21">
        <v>14.2</v>
      </c>
      <c r="E21" s="6">
        <f t="shared" si="0"/>
        <v>1150.2</v>
      </c>
      <c r="F21" s="7"/>
      <c r="G21" s="7"/>
      <c r="H21" s="7"/>
    </row>
    <row r="22" spans="1:8" x14ac:dyDescent="0.3">
      <c r="A22" s="7"/>
      <c r="B22" s="20" t="s">
        <v>31</v>
      </c>
      <c r="C22" s="21">
        <v>162</v>
      </c>
      <c r="D22" s="21">
        <v>16</v>
      </c>
      <c r="E22" s="6">
        <f t="shared" si="0"/>
        <v>2592</v>
      </c>
      <c r="F22" s="7"/>
      <c r="G22" s="7"/>
      <c r="H22" s="7"/>
    </row>
    <row r="23" spans="1:8" ht="18.75" customHeight="1" x14ac:dyDescent="0.3">
      <c r="A23" s="7"/>
      <c r="B23" s="20" t="s">
        <v>32</v>
      </c>
      <c r="C23" s="21">
        <v>243</v>
      </c>
      <c r="D23" s="21">
        <v>16</v>
      </c>
      <c r="E23" s="6">
        <f t="shared" si="0"/>
        <v>3888</v>
      </c>
      <c r="F23" s="7"/>
      <c r="G23" s="7"/>
      <c r="H23" s="7"/>
    </row>
    <row r="24" spans="1:8" ht="18.75" customHeight="1" x14ac:dyDescent="0.3">
      <c r="A24" s="7"/>
      <c r="B24" s="20" t="s">
        <v>33</v>
      </c>
      <c r="C24" s="21">
        <v>108</v>
      </c>
      <c r="D24" s="21">
        <v>133</v>
      </c>
      <c r="E24" s="6">
        <f t="shared" si="0"/>
        <v>14364</v>
      </c>
      <c r="F24" s="7"/>
      <c r="G24" s="7"/>
      <c r="H24" s="7"/>
    </row>
    <row r="25" spans="1:8" ht="18.75" customHeight="1" x14ac:dyDescent="0.3">
      <c r="A25" s="7"/>
      <c r="B25" s="20" t="s">
        <v>34</v>
      </c>
      <c r="C25" s="21">
        <v>7.5</v>
      </c>
      <c r="D25" s="21">
        <v>28</v>
      </c>
      <c r="E25" s="6">
        <f t="shared" si="0"/>
        <v>210</v>
      </c>
      <c r="F25" s="7"/>
      <c r="G25" s="7"/>
      <c r="H25" s="7"/>
    </row>
    <row r="26" spans="1:8" x14ac:dyDescent="0.3">
      <c r="A26" s="7"/>
      <c r="B26" s="21" t="s">
        <v>35</v>
      </c>
      <c r="C26" s="21">
        <v>6</v>
      </c>
      <c r="D26" s="21">
        <v>27</v>
      </c>
      <c r="E26" s="6">
        <f t="shared" si="0"/>
        <v>162</v>
      </c>
      <c r="F26" s="7"/>
      <c r="G26" s="7"/>
      <c r="H26" s="7"/>
    </row>
    <row r="27" spans="1:8" x14ac:dyDescent="0.3">
      <c r="A27" s="7"/>
      <c r="B27" s="22"/>
      <c r="C27" s="22"/>
      <c r="D27" s="22"/>
      <c r="E27" s="6">
        <f t="shared" si="0"/>
        <v>0</v>
      </c>
      <c r="F27" s="7"/>
      <c r="G27" s="7"/>
      <c r="H27" s="7"/>
    </row>
    <row r="28" spans="1:8" x14ac:dyDescent="0.3">
      <c r="A28" s="7"/>
      <c r="B28" s="21" t="s">
        <v>36</v>
      </c>
      <c r="C28" s="22"/>
      <c r="D28" s="22"/>
      <c r="E28" s="6">
        <f>SUM(E12:E26)</f>
        <v>83056.539999999994</v>
      </c>
      <c r="F28" s="7"/>
      <c r="G28" s="7"/>
      <c r="H28" s="7"/>
    </row>
    <row r="29" spans="1:8" x14ac:dyDescent="0.3">
      <c r="A29" s="7"/>
      <c r="B29" s="21" t="s">
        <v>37</v>
      </c>
      <c r="C29" s="21">
        <v>0.05</v>
      </c>
      <c r="D29" s="22"/>
      <c r="E29" s="6">
        <f>E28*0.05</f>
        <v>4152.8270000000002</v>
      </c>
      <c r="F29" s="7"/>
      <c r="G29" s="7"/>
      <c r="H29" s="7"/>
    </row>
    <row r="30" spans="1:8" x14ac:dyDescent="0.3">
      <c r="A30" s="7"/>
      <c r="B30" s="21" t="s">
        <v>38</v>
      </c>
      <c r="C30" s="21"/>
      <c r="D30" s="22"/>
      <c r="E30" s="6">
        <f>SUM(E3:E11)</f>
        <v>64518</v>
      </c>
      <c r="F30" s="7"/>
      <c r="G30" s="7"/>
      <c r="H30" s="7"/>
    </row>
    <row r="31" spans="1:8" x14ac:dyDescent="0.3">
      <c r="A31" s="7"/>
      <c r="B31" s="21" t="s">
        <v>39</v>
      </c>
      <c r="C31" s="21">
        <v>0.12</v>
      </c>
      <c r="D31" s="22"/>
      <c r="E31" s="6">
        <f>E30*C31*1.136364</f>
        <v>8797.9119062399986</v>
      </c>
      <c r="F31" s="7"/>
      <c r="G31" s="7"/>
      <c r="H31" s="7"/>
    </row>
    <row r="32" spans="1:8" x14ac:dyDescent="0.3">
      <c r="A32" s="8"/>
      <c r="B32" s="13" t="s">
        <v>1</v>
      </c>
      <c r="C32" s="14"/>
      <c r="D32" s="15"/>
      <c r="E32" s="7">
        <f>E28+E29+E30+E31</f>
        <v>160525.27890624001</v>
      </c>
      <c r="F32" s="7"/>
      <c r="G32" s="7"/>
      <c r="H32" s="7"/>
    </row>
    <row r="33" spans="1:8" ht="39" customHeight="1" x14ac:dyDescent="0.3">
      <c r="A33" s="9"/>
      <c r="B33" s="16" t="s">
        <v>2</v>
      </c>
      <c r="C33" s="17"/>
      <c r="D33" s="18"/>
      <c r="E33" s="10">
        <v>0.2</v>
      </c>
      <c r="F33" s="7"/>
      <c r="G33" s="7"/>
      <c r="H33" s="7"/>
    </row>
    <row r="34" spans="1:8" x14ac:dyDescent="0.3">
      <c r="A34" s="8"/>
      <c r="B34" s="13" t="s">
        <v>3</v>
      </c>
      <c r="C34" s="14"/>
      <c r="D34" s="15"/>
      <c r="E34" s="7">
        <f>E32*1.2</f>
        <v>192630.33468748801</v>
      </c>
      <c r="F34" s="7"/>
      <c r="G34" s="7"/>
      <c r="H34" s="7"/>
    </row>
    <row r="37" spans="1:8" ht="18.75" customHeight="1" x14ac:dyDescent="0.3">
      <c r="B37" s="11" t="s">
        <v>11</v>
      </c>
      <c r="C37" s="11"/>
      <c r="D37" s="11"/>
      <c r="E37" s="11"/>
      <c r="F37" s="11"/>
      <c r="G37" s="11"/>
      <c r="H37" s="11"/>
    </row>
    <row r="38" spans="1:8" x14ac:dyDescent="0.3">
      <c r="B38" s="11"/>
      <c r="C38" s="11"/>
      <c r="D38" s="11"/>
      <c r="E38" s="11"/>
      <c r="F38" s="11"/>
      <c r="G38" s="11"/>
      <c r="H38" s="11"/>
    </row>
    <row r="39" spans="1:8" x14ac:dyDescent="0.3">
      <c r="B39" s="11"/>
      <c r="C39" s="11"/>
      <c r="D39" s="11"/>
      <c r="E39" s="11"/>
      <c r="F39" s="11"/>
      <c r="G39" s="11"/>
      <c r="H39" s="11"/>
    </row>
    <row r="40" spans="1:8" x14ac:dyDescent="0.3">
      <c r="B40" s="11"/>
      <c r="C40" s="11"/>
      <c r="D40" s="11"/>
      <c r="E40" s="11"/>
      <c r="F40" s="11"/>
      <c r="G40" s="11"/>
      <c r="H40" s="11"/>
    </row>
    <row r="41" spans="1:8" x14ac:dyDescent="0.3">
      <c r="B41" s="11"/>
      <c r="C41" s="11"/>
      <c r="D41" s="11"/>
      <c r="E41" s="11"/>
      <c r="F41" s="11"/>
      <c r="G41" s="11"/>
      <c r="H41" s="11"/>
    </row>
    <row r="42" spans="1:8" x14ac:dyDescent="0.3">
      <c r="B42" s="11"/>
      <c r="C42" s="11"/>
      <c r="D42" s="11"/>
      <c r="E42" s="11"/>
      <c r="F42" s="11"/>
      <c r="G42" s="11"/>
      <c r="H42" s="11"/>
    </row>
    <row r="43" spans="1:8" x14ac:dyDescent="0.3">
      <c r="B43" s="11"/>
      <c r="C43" s="11"/>
      <c r="D43" s="11"/>
      <c r="E43" s="11"/>
      <c r="F43" s="11"/>
      <c r="G43" s="11"/>
      <c r="H43" s="11"/>
    </row>
  </sheetData>
  <mergeCells count="6">
    <mergeCell ref="B37:H43"/>
    <mergeCell ref="C1:E1"/>
    <mergeCell ref="F1:H1"/>
    <mergeCell ref="B34:D34"/>
    <mergeCell ref="B33:D33"/>
    <mergeCell ref="B32:D3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ПРАВИТЕЛЬ</cp:lastModifiedBy>
  <cp:lastPrinted>2016-09-24T18:37:54Z</cp:lastPrinted>
  <dcterms:created xsi:type="dcterms:W3CDTF">2016-09-21T11:18:44Z</dcterms:created>
  <dcterms:modified xsi:type="dcterms:W3CDTF">2018-08-30T10:24:15Z</dcterms:modified>
</cp:coreProperties>
</file>