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tabinskaya\Desktop\МОЯ\2019\"/>
    </mc:Choice>
  </mc:AlternateContent>
  <bookViews>
    <workbookView xWindow="0" yWindow="0" windowWidth="20496" windowHeight="7320"/>
  </bookViews>
  <sheets>
    <sheet name="Пропозиція 2019" sheetId="4" r:id="rId1"/>
  </sheets>
  <calcPr calcId="162913"/>
</workbook>
</file>

<file path=xl/calcChain.xml><?xml version="1.0" encoding="utf-8"?>
<calcChain xmlns="http://schemas.openxmlformats.org/spreadsheetml/2006/main">
  <c r="G39" i="4" l="1"/>
  <c r="G37" i="4"/>
  <c r="G35" i="4"/>
  <c r="G24" i="4"/>
  <c r="G23" i="4"/>
  <c r="G22" i="4" l="1"/>
  <c r="G16" i="4"/>
  <c r="G13" i="4" l="1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G27" i="4"/>
  <c r="G28" i="4"/>
  <c r="G12" i="4"/>
  <c r="G14" i="4"/>
  <c r="G15" i="4"/>
  <c r="G17" i="4"/>
  <c r="G18" i="4"/>
  <c r="G19" i="4"/>
  <c r="G20" i="4"/>
  <c r="G21" i="4"/>
  <c r="G25" i="4"/>
  <c r="G26" i="4"/>
  <c r="G29" i="4"/>
  <c r="G34" i="4"/>
  <c r="G11" i="4"/>
  <c r="G30" i="4" s="1"/>
  <c r="G38" i="4" l="1"/>
</calcChain>
</file>

<file path=xl/sharedStrings.xml><?xml version="1.0" encoding="utf-8"?>
<sst xmlns="http://schemas.openxmlformats.org/spreadsheetml/2006/main" count="62" uniqueCount="34">
  <si>
    <t>Артикул</t>
  </si>
  <si>
    <t>№</t>
  </si>
  <si>
    <t>шт</t>
  </si>
  <si>
    <t>Найменування товару/послуги</t>
  </si>
  <si>
    <t>Кількість</t>
  </si>
  <si>
    <t>Одиниця</t>
  </si>
  <si>
    <t>ВСЬОГО</t>
  </si>
  <si>
    <t>Ціна з ПДВ, грн</t>
  </si>
  <si>
    <t>Сума з ПДВ, грн</t>
  </si>
  <si>
    <t>КОНСТРУЮВАННЯ ДЛЯ ДІТЕЙ ДОШКІЛЬНОГО ВІКУ (вік дітей 3-6 років)</t>
  </si>
  <si>
    <t>9090 Великий набір LEGO® DUPLO®</t>
  </si>
  <si>
    <t>45010 Міські жителі LEGO® DUPLO®</t>
  </si>
  <si>
    <t>9389 Міське життя LEGO®</t>
  </si>
  <si>
    <t>9335 Космос і аеропорт LEGO®</t>
  </si>
  <si>
    <t>45022 Міські жителі LEGO®</t>
  </si>
  <si>
    <t>9286 Великі будівельні пластини (4 шт) LEGO®</t>
  </si>
  <si>
    <t>9656 Перші механізми</t>
  </si>
  <si>
    <t>РОЗВИТОК ІНЖЕНЕРНОГО МИСЛЕННЯ У ДІТЕЙ ДОШКІЛЬНОГО ВІКУ (вік дітей 5-6 років)</t>
  </si>
  <si>
    <t>9333 Громадський і муніципальний транспорт LEGO®</t>
  </si>
  <si>
    <t>9388 Набір малих пластин LEGO® (22 шт)</t>
  </si>
  <si>
    <t>45007 Велика ферма LEGO® DUPLO®</t>
  </si>
  <si>
    <t>9071 Великі будівельні пластини (2 шт) LEGO® DUPLO®</t>
  </si>
  <si>
    <t>45497 Маленькі ящики для зберігання деталей (1 шт)</t>
  </si>
  <si>
    <t>ПРОПОЗИЦІЯ ПО ОСНАЩЕННЮ КАБІНЕТУ КОНСТРУЮВАННЯ  НАБОРАМИ LEGO EDUCATION ДЛЯ ДІТЕЙ ДОШКІЛЬНОГО ВІКУ</t>
  </si>
  <si>
    <t>9840 Великі ящики для зберігання деталей (1 шт)</t>
  </si>
  <si>
    <t>ЗАГАЛЬНИЙ БЮДЖЕТ</t>
  </si>
  <si>
    <t>45004 Кафе LEGO® DUPLO®</t>
  </si>
  <si>
    <t>РЕЗЕРВ 20%</t>
  </si>
  <si>
    <t>45018 Емоції LEGO® DUPLO®</t>
  </si>
  <si>
    <t>45006 Міський транспорт LEGO® DUPLO®</t>
  </si>
  <si>
    <t>45020 Цеглинки для творчих занять LEGO®</t>
  </si>
  <si>
    <t>9386 Вікна, двері та черепиця для даху  LEGO®</t>
  </si>
  <si>
    <t>9387 Колеса  LEGO®</t>
  </si>
  <si>
    <t>9076 Експерименти з трубами LEGO® DUPLO®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</si>
</sst>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Arial"/>
    </font>
    <font>
      <sz val="10"/>
      <name val="Arial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sz val="7"/>
      <name val="Verdana"/>
      <family val="2"/>
      <charset val="204"/>
    </font>
    <font>
      <b/>
      <sz val="14"/>
      <name val="Verdana"/>
      <family val="2"/>
      <charset val="204"/>
    </font>
    <font>
      <b/>
      <i/>
      <sz val="12"/>
      <name val="Arial"/>
      <family val="2"/>
      <charset val="204"/>
    </font>
    <font>
      <sz val="9"/>
      <name val="Verdana"/>
      <family val="2"/>
      <charset val="204"/>
    </font>
    <font>
      <sz val="9.5"/>
      <name val="Verdana"/>
      <family val="2"/>
      <charset val="204"/>
    </font>
    <font>
      <b/>
      <sz val="13"/>
      <name val="Verdana"/>
      <family val="2"/>
      <charset val="204"/>
    </font>
    <font>
      <sz val="12"/>
      <color theme="1"/>
      <name val="Chalet"/>
      <family val="2"/>
    </font>
    <font>
      <sz val="12"/>
      <color theme="0"/>
      <name val="Chalet"/>
      <family val="2"/>
    </font>
    <font>
      <sz val="12"/>
      <color rgb="FF3F3F76"/>
      <name val="Chalet"/>
      <family val="2"/>
    </font>
    <font>
      <b/>
      <sz val="12"/>
      <color rgb="FF3F3F3F"/>
      <name val="Chalet"/>
      <family val="2"/>
    </font>
    <font>
      <b/>
      <sz val="12"/>
      <color rgb="FFFA7D00"/>
      <name val="Chalet"/>
      <family val="2"/>
    </font>
    <font>
      <b/>
      <sz val="15"/>
      <color theme="3"/>
      <name val="Chalet"/>
      <family val="2"/>
    </font>
    <font>
      <b/>
      <sz val="13"/>
      <color theme="3"/>
      <name val="Chalet"/>
      <family val="2"/>
    </font>
    <font>
      <b/>
      <sz val="11"/>
      <color theme="3"/>
      <name val="Chalet"/>
      <family val="2"/>
    </font>
    <font>
      <b/>
      <sz val="12"/>
      <color theme="1"/>
      <name val="Chalet"/>
      <family val="2"/>
    </font>
    <font>
      <b/>
      <sz val="12"/>
      <color theme="0"/>
      <name val="Chalet"/>
      <family val="2"/>
    </font>
    <font>
      <b/>
      <sz val="18"/>
      <color theme="3"/>
      <name val="Cambria"/>
      <family val="2"/>
      <scheme val="major"/>
    </font>
    <font>
      <sz val="12"/>
      <color rgb="FF9C6500"/>
      <name val="Chalet"/>
      <family val="2"/>
    </font>
    <font>
      <sz val="12"/>
      <color rgb="FF9C0006"/>
      <name val="Chalet"/>
      <family val="2"/>
    </font>
    <font>
      <i/>
      <sz val="12"/>
      <color rgb="FF7F7F7F"/>
      <name val="Chalet"/>
      <family val="2"/>
    </font>
    <font>
      <sz val="12"/>
      <color rgb="FFFA7D00"/>
      <name val="Chalet"/>
      <family val="2"/>
    </font>
    <font>
      <sz val="12"/>
      <color rgb="FFFF0000"/>
      <name val="Chalet"/>
      <family val="2"/>
    </font>
    <font>
      <sz val="12"/>
      <color rgb="FF006100"/>
      <name val="Chalet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6">
    <xf numFmtId="0" fontId="0" fillId="0" borderId="0"/>
    <xf numFmtId="0" fontId="1" fillId="0" borderId="0"/>
    <xf numFmtId="0" fontId="10" fillId="0" borderId="0"/>
    <xf numFmtId="0" fontId="10" fillId="2" borderId="5" applyNumberFormat="0" applyFont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6" applyNumberFormat="0" applyAlignment="0" applyProtection="0"/>
    <xf numFmtId="0" fontId="13" fillId="10" borderId="7" applyNumberFormat="0" applyAlignment="0" applyProtection="0"/>
    <xf numFmtId="0" fontId="14" fillId="10" borderId="6" applyNumberForma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1" borderId="12" applyNumberFormat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14" borderId="0" applyNumberFormat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2" fontId="2" fillId="15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2" fontId="2" fillId="0" borderId="0" xfId="0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2" fontId="8" fillId="0" borderId="1" xfId="0" applyNumberFormat="1" applyFont="1" applyBorder="1"/>
    <xf numFmtId="0" fontId="2" fillId="15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16" borderId="2" xfId="0" applyFont="1" applyFill="1" applyBorder="1" applyAlignment="1">
      <alignment horizontal="left" vertical="center"/>
    </xf>
    <xf numFmtId="0" fontId="2" fillId="16" borderId="3" xfId="0" applyFont="1" applyFill="1" applyBorder="1" applyAlignment="1">
      <alignment horizontal="left" vertical="center"/>
    </xf>
    <xf numFmtId="0" fontId="2" fillId="16" borderId="4" xfId="0" applyFont="1" applyFill="1" applyBorder="1" applyAlignment="1">
      <alignment horizontal="left" vertical="center"/>
    </xf>
    <xf numFmtId="0" fontId="2" fillId="15" borderId="2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4" xfId="0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2" fillId="15" borderId="1" xfId="0" applyFont="1" applyFill="1" applyBorder="1" applyAlignment="1">
      <alignment horizontal="center" wrapText="1"/>
    </xf>
  </cellXfs>
  <cellStyles count="26">
    <cellStyle name="Normal 2" xfId="1"/>
    <cellStyle name="Normal 3" xfId="2"/>
    <cellStyle name="Note 2" xfId="3"/>
    <cellStyle name="Акцент1" xfId="4" builtinId="29" customBuiltin="1"/>
    <cellStyle name="Акцент2" xfId="5" builtinId="33" customBuiltin="1"/>
    <cellStyle name="Акцент3" xfId="6" builtinId="37" customBuiltin="1"/>
    <cellStyle name="Акцент4" xfId="7" builtinId="41" customBuiltin="1"/>
    <cellStyle name="Акцент5" xfId="8" builtinId="45" customBuiltin="1"/>
    <cellStyle name="Акцент6" xfId="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13" builtinId="16" customBuiltin="1"/>
    <cellStyle name="Заголовок 2" xfId="14" builtinId="17" customBuiltin="1"/>
    <cellStyle name="Заголовок 3" xfId="15" builtinId="18" customBuiltin="1"/>
    <cellStyle name="Заголовок 4" xfId="16" builtinId="19" customBuiltin="1"/>
    <cellStyle name="Итог" xfId="17" builtinId="25" customBuiltin="1"/>
    <cellStyle name="Контрольная ячейка" xfId="18" builtinId="23" customBuiltin="1"/>
    <cellStyle name="Название" xfId="19" builtinId="15" customBuiltin="1"/>
    <cellStyle name="Нейтральный" xfId="20" builtinId="28" customBuiltin="1"/>
    <cellStyle name="Обычный" xfId="0" builtinId="0"/>
    <cellStyle name="Плохой" xfId="21" builtinId="27" customBuiltin="1"/>
    <cellStyle name="Пояснение" xfId="22" builtinId="53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0</xdr:row>
      <xdr:rowOff>76200</xdr:rowOff>
    </xdr:from>
    <xdr:to>
      <xdr:col>2</xdr:col>
      <xdr:colOff>1082040</xdr:colOff>
      <xdr:row>1</xdr:row>
      <xdr:rowOff>106680</xdr:rowOff>
    </xdr:to>
    <xdr:pic>
      <xdr:nvPicPr>
        <xdr:cNvPr id="4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76200"/>
          <a:ext cx="9525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7620</xdr:rowOff>
    </xdr:from>
    <xdr:to>
      <xdr:col>2</xdr:col>
      <xdr:colOff>76200</xdr:colOff>
      <xdr:row>3</xdr:row>
      <xdr:rowOff>15240</xdr:rowOff>
    </xdr:to>
    <xdr:pic>
      <xdr:nvPicPr>
        <xdr:cNvPr id="4450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7620"/>
          <a:ext cx="8458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15240</xdr:rowOff>
    </xdr:from>
    <xdr:to>
      <xdr:col>2</xdr:col>
      <xdr:colOff>60960</xdr:colOff>
      <xdr:row>5</xdr:row>
      <xdr:rowOff>60960</xdr:rowOff>
    </xdr:to>
    <xdr:pic>
      <xdr:nvPicPr>
        <xdr:cNvPr id="4451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"/>
          <a:ext cx="8610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3"/>
  <sheetViews>
    <sheetView tabSelected="1" workbookViewId="0">
      <selection activeCell="A11" sqref="A11"/>
    </sheetView>
  </sheetViews>
  <sheetFormatPr defaultRowHeight="13.2"/>
  <cols>
    <col min="1" max="1" width="4.6640625" customWidth="1"/>
    <col min="2" max="2" width="7" customWidth="1"/>
    <col min="3" max="3" width="56.33203125" customWidth="1"/>
    <col min="5" max="5" width="8.21875" customWidth="1"/>
    <col min="6" max="6" width="13.109375" customWidth="1"/>
    <col min="7" max="7" width="14" customWidth="1"/>
    <col min="13" max="24" width="9.109375" customWidth="1"/>
    <col min="26" max="28" width="9.109375" customWidth="1"/>
  </cols>
  <sheetData>
    <row r="3" spans="1:7" ht="3.75" customHeight="1"/>
    <row r="4" spans="1:7" ht="3.75" customHeight="1"/>
    <row r="5" spans="1:7" ht="13.5" customHeight="1"/>
    <row r="6" spans="1:7" ht="6" customHeight="1">
      <c r="C6" s="30"/>
      <c r="D6" s="30"/>
      <c r="E6" s="30"/>
      <c r="F6" s="30"/>
    </row>
    <row r="7" spans="1:7" ht="39.6" customHeight="1">
      <c r="B7" s="23" t="s">
        <v>23</v>
      </c>
      <c r="C7" s="23"/>
      <c r="D7" s="23"/>
      <c r="E7" s="23"/>
      <c r="F7" s="23"/>
    </row>
    <row r="8" spans="1:7" ht="13.5" customHeight="1">
      <c r="C8" s="11"/>
      <c r="D8" s="11"/>
      <c r="E8" s="11"/>
      <c r="F8" s="11"/>
    </row>
    <row r="9" spans="1:7" ht="30" customHeight="1">
      <c r="A9" s="1" t="s">
        <v>1</v>
      </c>
      <c r="B9" s="6" t="s">
        <v>0</v>
      </c>
      <c r="C9" s="1" t="s">
        <v>3</v>
      </c>
      <c r="D9" s="6" t="s">
        <v>4</v>
      </c>
      <c r="E9" s="22" t="s">
        <v>5</v>
      </c>
      <c r="F9" s="7" t="s">
        <v>7</v>
      </c>
      <c r="G9" s="7" t="s">
        <v>8</v>
      </c>
    </row>
    <row r="10" spans="1:7" ht="18.75" customHeight="1">
      <c r="A10" s="24" t="s">
        <v>9</v>
      </c>
      <c r="B10" s="25"/>
      <c r="C10" s="25"/>
      <c r="D10" s="25"/>
      <c r="E10" s="25"/>
      <c r="F10" s="25"/>
      <c r="G10" s="26"/>
    </row>
    <row r="11" spans="1:7" ht="18.75" customHeight="1">
      <c r="A11" s="14">
        <v>1</v>
      </c>
      <c r="B11" s="14">
        <v>9090</v>
      </c>
      <c r="C11" s="15" t="s">
        <v>10</v>
      </c>
      <c r="D11" s="14">
        <v>1</v>
      </c>
      <c r="E11" s="14" t="s">
        <v>2</v>
      </c>
      <c r="F11" s="16">
        <v>10875</v>
      </c>
      <c r="G11" s="16">
        <f>F11*D11</f>
        <v>10875</v>
      </c>
    </row>
    <row r="12" spans="1:7" ht="21" customHeight="1">
      <c r="A12" s="14">
        <f>A11+1</f>
        <v>2</v>
      </c>
      <c r="B12" s="14">
        <v>45004</v>
      </c>
      <c r="C12" s="15" t="s">
        <v>26</v>
      </c>
      <c r="D12" s="14">
        <v>2</v>
      </c>
      <c r="E12" s="14" t="s">
        <v>2</v>
      </c>
      <c r="F12" s="16">
        <v>4116</v>
      </c>
      <c r="G12" s="16">
        <f t="shared" ref="G12:G29" si="0">F12*D12</f>
        <v>8232</v>
      </c>
    </row>
    <row r="13" spans="1:7" ht="21" customHeight="1">
      <c r="A13" s="14">
        <f>A12+1</f>
        <v>3</v>
      </c>
      <c r="B13" s="14">
        <v>45018</v>
      </c>
      <c r="C13" s="15" t="s">
        <v>28</v>
      </c>
      <c r="D13" s="14">
        <v>2</v>
      </c>
      <c r="E13" s="14" t="s">
        <v>2</v>
      </c>
      <c r="F13" s="16">
        <v>3100</v>
      </c>
      <c r="G13" s="16">
        <f t="shared" si="0"/>
        <v>6200</v>
      </c>
    </row>
    <row r="14" spans="1:7" ht="18" customHeight="1">
      <c r="A14" s="14">
        <f t="shared" ref="A14:A29" si="1">A13+1</f>
        <v>4</v>
      </c>
      <c r="B14" s="14">
        <v>45010</v>
      </c>
      <c r="C14" s="15" t="s">
        <v>11</v>
      </c>
      <c r="D14" s="14">
        <v>2</v>
      </c>
      <c r="E14" s="14" t="s">
        <v>2</v>
      </c>
      <c r="F14" s="16">
        <v>2485</v>
      </c>
      <c r="G14" s="16">
        <f t="shared" si="0"/>
        <v>4970</v>
      </c>
    </row>
    <row r="15" spans="1:7" ht="21.75" customHeight="1">
      <c r="A15" s="14">
        <f t="shared" si="1"/>
        <v>5</v>
      </c>
      <c r="B15" s="14">
        <v>45007</v>
      </c>
      <c r="C15" s="15" t="s">
        <v>20</v>
      </c>
      <c r="D15" s="14">
        <v>2</v>
      </c>
      <c r="E15" s="14" t="s">
        <v>2</v>
      </c>
      <c r="F15" s="16">
        <v>5990</v>
      </c>
      <c r="G15" s="16">
        <f t="shared" si="0"/>
        <v>11980</v>
      </c>
    </row>
    <row r="16" spans="1:7" ht="21.75" customHeight="1">
      <c r="A16" s="14">
        <f t="shared" si="1"/>
        <v>6</v>
      </c>
      <c r="B16" s="14">
        <v>45006</v>
      </c>
      <c r="C16" s="15" t="s">
        <v>29</v>
      </c>
      <c r="D16" s="14">
        <v>2</v>
      </c>
      <c r="E16" s="14" t="s">
        <v>2</v>
      </c>
      <c r="F16" s="16">
        <v>2791</v>
      </c>
      <c r="G16" s="16">
        <f t="shared" si="0"/>
        <v>5582</v>
      </c>
    </row>
    <row r="17" spans="1:8" ht="22.8" customHeight="1">
      <c r="A17" s="14">
        <f t="shared" si="1"/>
        <v>7</v>
      </c>
      <c r="B17" s="14">
        <v>9071</v>
      </c>
      <c r="C17" s="15" t="s">
        <v>21</v>
      </c>
      <c r="D17" s="14">
        <v>4</v>
      </c>
      <c r="E17" s="14" t="s">
        <v>2</v>
      </c>
      <c r="F17" s="16">
        <v>1482</v>
      </c>
      <c r="G17" s="16">
        <f t="shared" si="0"/>
        <v>5928</v>
      </c>
    </row>
    <row r="18" spans="1:8" ht="23.25" customHeight="1">
      <c r="A18" s="14">
        <f t="shared" si="1"/>
        <v>8</v>
      </c>
      <c r="B18" s="17">
        <v>9389</v>
      </c>
      <c r="C18" s="18" t="s">
        <v>12</v>
      </c>
      <c r="D18" s="17">
        <v>1</v>
      </c>
      <c r="E18" s="17" t="s">
        <v>2</v>
      </c>
      <c r="F18" s="19">
        <v>8943</v>
      </c>
      <c r="G18" s="19">
        <f t="shared" si="0"/>
        <v>8943</v>
      </c>
    </row>
    <row r="19" spans="1:8" ht="21" customHeight="1">
      <c r="A19" s="14">
        <f t="shared" si="1"/>
        <v>9</v>
      </c>
      <c r="B19" s="17">
        <v>9335</v>
      </c>
      <c r="C19" s="18" t="s">
        <v>13</v>
      </c>
      <c r="D19" s="17">
        <v>2</v>
      </c>
      <c r="E19" s="17" t="s">
        <v>2</v>
      </c>
      <c r="F19" s="19">
        <v>6155</v>
      </c>
      <c r="G19" s="19">
        <f t="shared" si="0"/>
        <v>12310</v>
      </c>
    </row>
    <row r="20" spans="1:8" ht="22.5" customHeight="1">
      <c r="A20" s="14">
        <f t="shared" si="1"/>
        <v>10</v>
      </c>
      <c r="B20" s="17">
        <v>9333</v>
      </c>
      <c r="C20" s="18" t="s">
        <v>18</v>
      </c>
      <c r="D20" s="17">
        <v>2</v>
      </c>
      <c r="E20" s="17" t="s">
        <v>2</v>
      </c>
      <c r="F20" s="19">
        <v>4840</v>
      </c>
      <c r="G20" s="19">
        <f t="shared" si="0"/>
        <v>9680</v>
      </c>
    </row>
    <row r="21" spans="1:8" ht="22.5" customHeight="1">
      <c r="A21" s="14">
        <f t="shared" si="1"/>
        <v>11</v>
      </c>
      <c r="B21" s="17">
        <v>45022</v>
      </c>
      <c r="C21" s="18" t="s">
        <v>14</v>
      </c>
      <c r="D21" s="17">
        <v>2</v>
      </c>
      <c r="E21" s="17" t="s">
        <v>2</v>
      </c>
      <c r="F21" s="19">
        <v>2294</v>
      </c>
      <c r="G21" s="19">
        <f t="shared" si="0"/>
        <v>4588</v>
      </c>
    </row>
    <row r="22" spans="1:8" ht="22.5" customHeight="1">
      <c r="A22" s="14">
        <f t="shared" si="1"/>
        <v>12</v>
      </c>
      <c r="B22" s="17">
        <v>45020</v>
      </c>
      <c r="C22" s="18" t="s">
        <v>30</v>
      </c>
      <c r="D22" s="17">
        <v>2</v>
      </c>
      <c r="E22" s="17" t="s">
        <v>2</v>
      </c>
      <c r="F22" s="19">
        <v>2214</v>
      </c>
      <c r="G22" s="19">
        <f t="shared" si="0"/>
        <v>4428</v>
      </c>
    </row>
    <row r="23" spans="1:8" ht="22.5" customHeight="1">
      <c r="A23" s="14">
        <f t="shared" si="1"/>
        <v>13</v>
      </c>
      <c r="B23" s="17">
        <v>9386</v>
      </c>
      <c r="C23" s="18" t="s">
        <v>31</v>
      </c>
      <c r="D23" s="17">
        <v>1</v>
      </c>
      <c r="E23" s="17" t="s">
        <v>2</v>
      </c>
      <c r="F23" s="19">
        <v>1938</v>
      </c>
      <c r="G23" s="19">
        <f t="shared" si="0"/>
        <v>1938</v>
      </c>
    </row>
    <row r="24" spans="1:8" ht="22.5" customHeight="1">
      <c r="A24" s="14">
        <f t="shared" si="1"/>
        <v>14</v>
      </c>
      <c r="B24" s="17">
        <v>9387</v>
      </c>
      <c r="C24" s="18" t="s">
        <v>32</v>
      </c>
      <c r="D24" s="17">
        <v>1</v>
      </c>
      <c r="E24" s="17" t="s">
        <v>2</v>
      </c>
      <c r="F24" s="19">
        <v>1827</v>
      </c>
      <c r="G24" s="19">
        <f t="shared" si="0"/>
        <v>1827</v>
      </c>
    </row>
    <row r="25" spans="1:8" ht="23.25" customHeight="1">
      <c r="A25" s="14">
        <f t="shared" si="1"/>
        <v>15</v>
      </c>
      <c r="B25" s="17">
        <v>9388</v>
      </c>
      <c r="C25" s="18" t="s">
        <v>19</v>
      </c>
      <c r="D25" s="17">
        <v>1</v>
      </c>
      <c r="E25" s="17" t="s">
        <v>2</v>
      </c>
      <c r="F25" s="19">
        <v>1322</v>
      </c>
      <c r="G25" s="19">
        <f t="shared" si="0"/>
        <v>1322</v>
      </c>
    </row>
    <row r="26" spans="1:8" ht="27" customHeight="1">
      <c r="A26" s="14">
        <f t="shared" si="1"/>
        <v>16</v>
      </c>
      <c r="B26" s="17">
        <v>9286</v>
      </c>
      <c r="C26" s="18" t="s">
        <v>15</v>
      </c>
      <c r="D26" s="17">
        <v>2</v>
      </c>
      <c r="E26" s="17" t="s">
        <v>2</v>
      </c>
      <c r="F26" s="19">
        <v>1413</v>
      </c>
      <c r="G26" s="19">
        <f t="shared" si="0"/>
        <v>2826</v>
      </c>
    </row>
    <row r="27" spans="1:8" ht="27" customHeight="1">
      <c r="A27" s="14">
        <f t="shared" si="1"/>
        <v>17</v>
      </c>
      <c r="B27" s="17">
        <v>45497</v>
      </c>
      <c r="C27" s="18" t="s">
        <v>22</v>
      </c>
      <c r="D27" s="17">
        <v>5</v>
      </c>
      <c r="E27" s="17" t="s">
        <v>2</v>
      </c>
      <c r="F27" s="19">
        <v>601</v>
      </c>
      <c r="G27" s="19">
        <f t="shared" si="0"/>
        <v>3005</v>
      </c>
    </row>
    <row r="28" spans="1:8" ht="21" customHeight="1">
      <c r="A28" s="14">
        <f t="shared" si="1"/>
        <v>18</v>
      </c>
      <c r="B28" s="17">
        <v>9840</v>
      </c>
      <c r="C28" s="18" t="s">
        <v>24</v>
      </c>
      <c r="D28" s="17">
        <v>5</v>
      </c>
      <c r="E28" s="17" t="s">
        <v>2</v>
      </c>
      <c r="F28" s="19">
        <v>687</v>
      </c>
      <c r="G28" s="19">
        <f t="shared" si="0"/>
        <v>3435</v>
      </c>
    </row>
    <row r="29" spans="1:8" ht="29.4" customHeight="1">
      <c r="A29" s="14">
        <f t="shared" si="1"/>
        <v>19</v>
      </c>
      <c r="B29" s="2">
        <v>9076</v>
      </c>
      <c r="C29" s="13" t="s">
        <v>33</v>
      </c>
      <c r="D29" s="2">
        <v>1</v>
      </c>
      <c r="E29" s="2" t="s">
        <v>2</v>
      </c>
      <c r="F29" s="3">
        <v>5363</v>
      </c>
      <c r="G29" s="3">
        <f t="shared" si="0"/>
        <v>5363</v>
      </c>
    </row>
    <row r="30" spans="1:8" ht="16.5" customHeight="1">
      <c r="A30" s="27" t="s">
        <v>6</v>
      </c>
      <c r="B30" s="28"/>
      <c r="C30" s="28"/>
      <c r="D30" s="28"/>
      <c r="E30" s="28"/>
      <c r="F30" s="29"/>
      <c r="G30" s="5">
        <f>SUM(G11:G29)</f>
        <v>113432</v>
      </c>
    </row>
    <row r="31" spans="1:8" ht="12" customHeight="1">
      <c r="A31" s="8"/>
      <c r="B31" s="8"/>
      <c r="C31" s="8"/>
      <c r="D31" s="8"/>
      <c r="E31" s="8"/>
      <c r="F31" s="8"/>
      <c r="G31" s="9"/>
      <c r="H31" s="10"/>
    </row>
    <row r="32" spans="1:8" ht="33.75" customHeight="1">
      <c r="A32" s="1" t="s">
        <v>1</v>
      </c>
      <c r="B32" s="6" t="s">
        <v>0</v>
      </c>
      <c r="C32" s="1" t="s">
        <v>3</v>
      </c>
      <c r="D32" s="6" t="s">
        <v>4</v>
      </c>
      <c r="E32" s="22" t="s">
        <v>5</v>
      </c>
      <c r="F32" s="7" t="s">
        <v>7</v>
      </c>
      <c r="G32" s="7" t="s">
        <v>8</v>
      </c>
      <c r="H32" s="10"/>
    </row>
    <row r="33" spans="1:8" ht="21" customHeight="1">
      <c r="A33" s="24" t="s">
        <v>17</v>
      </c>
      <c r="B33" s="25"/>
      <c r="C33" s="25"/>
      <c r="D33" s="25"/>
      <c r="E33" s="25"/>
      <c r="F33" s="25"/>
      <c r="G33" s="26"/>
      <c r="H33" s="10"/>
    </row>
    <row r="34" spans="1:8" ht="20.25" customHeight="1">
      <c r="A34" s="2">
        <v>1</v>
      </c>
      <c r="B34" s="2">
        <v>9656</v>
      </c>
      <c r="C34" s="4" t="s">
        <v>16</v>
      </c>
      <c r="D34" s="2">
        <v>7</v>
      </c>
      <c r="E34" s="2" t="s">
        <v>2</v>
      </c>
      <c r="F34" s="3">
        <v>6760</v>
      </c>
      <c r="G34" s="3">
        <f>F34*D34</f>
        <v>47320</v>
      </c>
      <c r="H34" s="10"/>
    </row>
    <row r="35" spans="1:8" ht="18.600000000000001" customHeight="1">
      <c r="A35" s="27" t="s">
        <v>6</v>
      </c>
      <c r="B35" s="28"/>
      <c r="C35" s="28"/>
      <c r="D35" s="28"/>
      <c r="E35" s="28"/>
      <c r="F35" s="29"/>
      <c r="G35" s="5">
        <f>SUM(G34:G34)</f>
        <v>47320</v>
      </c>
      <c r="H35" s="10"/>
    </row>
    <row r="36" spans="1:8" ht="10.8" customHeight="1">
      <c r="A36" s="8"/>
      <c r="B36" s="8"/>
      <c r="C36" s="8"/>
      <c r="D36" s="8"/>
      <c r="E36" s="8"/>
      <c r="F36" s="8"/>
      <c r="G36" s="9"/>
      <c r="H36" s="10"/>
    </row>
    <row r="37" spans="1:8" ht="21" customHeight="1">
      <c r="A37" s="20"/>
      <c r="B37" s="20"/>
      <c r="C37" s="20"/>
      <c r="D37" s="32" t="s">
        <v>6</v>
      </c>
      <c r="E37" s="32"/>
      <c r="F37" s="32"/>
      <c r="G37" s="5">
        <f>G30+G35</f>
        <v>160752</v>
      </c>
      <c r="H37" s="10"/>
    </row>
    <row r="38" spans="1:8" ht="21" customHeight="1">
      <c r="A38" s="20"/>
      <c r="B38" s="20"/>
      <c r="C38" s="20"/>
      <c r="D38" s="32" t="s">
        <v>27</v>
      </c>
      <c r="E38" s="32"/>
      <c r="F38" s="32"/>
      <c r="G38" s="5">
        <f>G37*20%</f>
        <v>32150.400000000001</v>
      </c>
      <c r="H38" s="10"/>
    </row>
    <row r="39" spans="1:8" ht="21" customHeight="1">
      <c r="A39" s="20"/>
      <c r="B39" s="20"/>
      <c r="C39" s="20"/>
      <c r="D39" s="32" t="s">
        <v>25</v>
      </c>
      <c r="E39" s="32"/>
      <c r="F39" s="32"/>
      <c r="G39" s="5">
        <f>G37+G38</f>
        <v>192902.39999999999</v>
      </c>
      <c r="H39" s="10"/>
    </row>
    <row r="40" spans="1:8" ht="11.4" customHeight="1">
      <c r="A40" s="8"/>
      <c r="B40" s="8"/>
      <c r="C40" s="8"/>
      <c r="D40" s="8"/>
      <c r="E40" s="21"/>
      <c r="F40" s="21"/>
      <c r="G40" s="9"/>
      <c r="H40" s="10"/>
    </row>
    <row r="41" spans="1:8" ht="15.6" customHeight="1">
      <c r="A41" s="10"/>
      <c r="B41" s="31"/>
      <c r="C41" s="31"/>
      <c r="D41" s="31"/>
      <c r="E41" s="31"/>
      <c r="F41" s="31"/>
      <c r="G41" s="31"/>
    </row>
    <row r="42" spans="1:8" ht="13.2" customHeight="1">
      <c r="A42" s="10"/>
      <c r="B42" s="12"/>
      <c r="C42" s="12"/>
      <c r="D42" s="12"/>
      <c r="E42" s="12"/>
      <c r="F42" s="12"/>
      <c r="G42" s="12"/>
    </row>
    <row r="43" spans="1:8" ht="16.8" customHeight="1">
      <c r="B43" s="31"/>
      <c r="C43" s="31"/>
      <c r="D43" s="31"/>
      <c r="E43" s="31"/>
      <c r="F43" s="31"/>
    </row>
  </sheetData>
  <mergeCells count="11">
    <mergeCell ref="B7:F7"/>
    <mergeCell ref="A10:G10"/>
    <mergeCell ref="A30:F30"/>
    <mergeCell ref="C6:F6"/>
    <mergeCell ref="B43:F43"/>
    <mergeCell ref="A33:G33"/>
    <mergeCell ref="A35:F35"/>
    <mergeCell ref="B41:G41"/>
    <mergeCell ref="D37:F37"/>
    <mergeCell ref="D38:F38"/>
    <mergeCell ref="D39:F39"/>
  </mergeCells>
  <pageMargins left="0.25" right="0.25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Пропозиція 2019</vt:lpstr>
    </vt:vector>
  </TitlesOfParts>
  <Company>LEGO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Govaerts</dc:creator>
  <cp:lastModifiedBy>Елена Табинская</cp:lastModifiedBy>
  <cp:lastPrinted>2019-04-15T11:58:19Z</cp:lastPrinted>
  <dcterms:created xsi:type="dcterms:W3CDTF">2001-12-05T09:57:52Z</dcterms:created>
  <dcterms:modified xsi:type="dcterms:W3CDTF">2019-06-27T08:30:21Z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Taiwan Pricelist 2015.xlsx</vt:lpwstr>
  </property>
</Properties>
</file>