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155"/>
  </bookViews>
  <sheets>
    <sheet name="Лист1" sheetId="1" r:id="rId1"/>
  </sheets>
  <calcPr calcId="152511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/>
  <c r="F24"/>
  <c r="F12" l="1"/>
  <c r="F19" l="1"/>
  <c r="F18"/>
  <c r="F17"/>
  <c r="F16"/>
  <c r="F15"/>
  <c r="F26"/>
  <c r="F23"/>
  <c r="F22"/>
  <c r="F21"/>
  <c r="F20"/>
  <c r="F14"/>
  <c r="F13"/>
  <c r="F27" l="1"/>
  <c r="F9" s="1"/>
  <c r="E9" s="1"/>
  <c r="F28" l="1"/>
</calcChain>
</file>

<file path=xl/sharedStrings.xml><?xml version="1.0" encoding="utf-8"?>
<sst xmlns="http://schemas.openxmlformats.org/spreadsheetml/2006/main" count="48" uniqueCount="36">
  <si>
    <r>
      <rPr>
        <b/>
        <sz val="11"/>
        <color indexed="8"/>
        <rFont val="Times New Roman"/>
        <family val="1"/>
        <charset val="204"/>
      </rPr>
      <t xml:space="preserve">ООО "Контракт Пол " </t>
    </r>
    <r>
      <rPr>
        <sz val="11"/>
        <color indexed="8"/>
        <rFont val="Times New Roman"/>
        <family val="1"/>
        <charset val="204"/>
      </rPr>
      <t>Адрес:</t>
    </r>
    <r>
      <rPr>
        <b/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02090, Украина, Киев, ул. В. Сосюры, 6, «ПРАГА Бизнес-центр»оф. 202 Б
Тел:(044)223 33 91; Моб:(096)203 08 97;   krv1410@gmail.com; www.contractpol.ua</t>
    </r>
  </si>
  <si>
    <t>Лінолеум Juteks Strong Plus 1161 (дерево) 3м</t>
  </si>
  <si>
    <t>ЕВРО/1кв.м.</t>
  </si>
  <si>
    <t>ГРН./1 кв.м.</t>
  </si>
  <si>
    <t>№</t>
  </si>
  <si>
    <t>наименование материалов и комплектующих</t>
  </si>
  <si>
    <t>ед. изм.</t>
  </si>
  <si>
    <t>кол-во</t>
  </si>
  <si>
    <t>Цена, грн. c НДС</t>
  </si>
  <si>
    <t>Сумма, грн. с НДС</t>
  </si>
  <si>
    <t>Линолеум Juteks Strong Plus 1161 (дерево) 3м</t>
  </si>
  <si>
    <t>м.кв.</t>
  </si>
  <si>
    <t>Клей для приклеивания  линолеумаKiilto Extra 17кг</t>
  </si>
  <si>
    <t>шт</t>
  </si>
  <si>
    <t>Саморез для гипсокортона по дереву 3,5х25 (упак.100шт)</t>
  </si>
  <si>
    <t>Шпаклевка по дереву дисперсионная 900/14 кг</t>
  </si>
  <si>
    <t>лист</t>
  </si>
  <si>
    <t>Дюбель 2-вусний 6х40 (упак.100 шт)</t>
  </si>
  <si>
    <t>Грунтовка R 766/10</t>
  </si>
  <si>
    <t xml:space="preserve">Всего с НДС </t>
  </si>
  <si>
    <t>НДС 20%</t>
  </si>
  <si>
    <t xml:space="preserve">С уважением и уверенностью в сотрудничестве,
Руслан Кривошея, ООО «Контракт Пол», 
+38 0962030897 вайбер, 0673829165 рабочий; krv1410@gmail.com, lit@contractpol.com.ua                
</t>
  </si>
  <si>
    <t>Угол внутренний</t>
  </si>
  <si>
    <t>Угол наружный</t>
  </si>
  <si>
    <t>Соединение</t>
  </si>
  <si>
    <t xml:space="preserve">Заглуша левая </t>
  </si>
  <si>
    <t>Заглушка правая</t>
  </si>
  <si>
    <t xml:space="preserve">Плинтус  Стандарт с коробом, 2,5м </t>
  </si>
  <si>
    <t>Плита OSB-3 2500*1250*10 Кроно Україна</t>
  </si>
  <si>
    <t>Стоимость материалов за 1 кв.м. на метраж 55,8 кв.м.</t>
  </si>
  <si>
    <t>Наименование, контактное лицо: Ольга, 0973935804 slepzova_o@ukr.net</t>
  </si>
  <si>
    <t>Цена за 1 кв.м. материалов указана для сравнения и расчетов. Курс Евро = 30</t>
  </si>
  <si>
    <t>Коммерческое предложение № 49835 от 08.04.2019</t>
  </si>
  <si>
    <t>Доставка</t>
  </si>
  <si>
    <t>Подготовка основы с укладкой линолеума</t>
  </si>
  <si>
    <r>
      <t>Линолеум Strong дерево для ЗОШ 89, г.Днепр, площадь 55,8м</t>
    </r>
    <r>
      <rPr>
        <vertAlign val="superscript"/>
        <sz val="11"/>
        <color indexed="8"/>
        <rFont val="Times New Roman"/>
        <family val="1"/>
        <charset val="204"/>
      </rPr>
      <t>2 (8,3х6 + 6 м.кв.)</t>
    </r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</si>
</sst>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charset val="1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perscript"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1"/>
      <scheme val="minor"/>
    </font>
    <font>
      <b/>
      <sz val="11"/>
      <color rgb="FFFF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4" tint="-0.49998474074526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20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164" fontId="9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/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4" fontId="4" fillId="0" borderId="2" xfId="0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1" fillId="0" borderId="3" xfId="0" applyFont="1" applyBorder="1"/>
    <xf numFmtId="0" fontId="1" fillId="5" borderId="3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18" fillId="0" borderId="1" xfId="0" applyFont="1" applyBorder="1"/>
    <xf numFmtId="0" fontId="19" fillId="5" borderId="1" xfId="0" applyFont="1" applyFill="1" applyBorder="1" applyAlignment="1">
      <alignment wrapText="1"/>
    </xf>
    <xf numFmtId="2" fontId="3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16" fillId="5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21" fillId="5" borderId="0" xfId="2" applyFont="1" applyFill="1"/>
    <xf numFmtId="2" fontId="3" fillId="0" borderId="1" xfId="0" applyNumberFormat="1" applyFont="1" applyBorder="1" applyAlignment="1">
      <alignment horizontal="center"/>
    </xf>
    <xf numFmtId="0" fontId="16" fillId="5" borderId="1" xfId="0" applyFont="1" applyFill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4" fontId="4" fillId="0" borderId="0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vertical="top" wrapText="1"/>
    </xf>
    <xf numFmtId="4" fontId="22" fillId="5" borderId="0" xfId="0" applyNumberFormat="1" applyFont="1" applyFill="1" applyBorder="1" applyAlignment="1">
      <alignment horizontal="left" vertical="top" wrapText="1"/>
    </xf>
    <xf numFmtId="3" fontId="16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2" fontId="16" fillId="5" borderId="3" xfId="0" applyNumberFormat="1" applyFont="1" applyFill="1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0" fillId="0" borderId="0" xfId="0" applyFont="1" applyAlignment="1"/>
    <xf numFmtId="0" fontId="11" fillId="0" borderId="0" xfId="1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</cellXfs>
  <cellStyles count="3">
    <cellStyle name="Гиперссылка" xfId="2" builtinId="8"/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F30"/>
  <sheetViews>
    <sheetView tabSelected="1" workbookViewId="0">
      <selection activeCell="K22" sqref="K22"/>
    </sheetView>
  </sheetViews>
  <sheetFormatPr defaultRowHeight="15"/>
  <cols>
    <col min="1" max="1" width="4.7109375" customWidth="1"/>
    <col min="2" max="2" width="62.85546875" customWidth="1"/>
    <col min="3" max="3" width="5.42578125" customWidth="1"/>
    <col min="4" max="4" width="9.85546875" customWidth="1"/>
    <col min="5" max="5" width="15.5703125" customWidth="1"/>
    <col min="6" max="6" width="19.28515625" customWidth="1"/>
  </cols>
  <sheetData>
    <row r="2" spans="1:6">
      <c r="A2" s="43" t="s">
        <v>0</v>
      </c>
      <c r="B2" s="44"/>
      <c r="C2" s="45"/>
      <c r="D2" s="45"/>
      <c r="E2" s="46"/>
      <c r="F2" s="46"/>
    </row>
    <row r="3" spans="1:6">
      <c r="A3" s="47" t="s">
        <v>32</v>
      </c>
      <c r="B3" s="48"/>
      <c r="C3" s="48"/>
      <c r="D3" s="48"/>
      <c r="E3" s="48"/>
      <c r="F3" s="48"/>
    </row>
    <row r="4" spans="1:6" ht="18">
      <c r="A4" s="49" t="s">
        <v>35</v>
      </c>
      <c r="B4" s="47"/>
      <c r="C4" s="47"/>
      <c r="D4" s="47"/>
      <c r="E4" s="47"/>
      <c r="F4" s="50"/>
    </row>
    <row r="5" spans="1:6">
      <c r="A5" s="51" t="s">
        <v>1</v>
      </c>
      <c r="B5" s="51"/>
      <c r="C5" s="51"/>
      <c r="D5" s="51"/>
      <c r="E5" s="52"/>
      <c r="F5" s="1"/>
    </row>
    <row r="6" spans="1:6">
      <c r="A6" s="53" t="s">
        <v>30</v>
      </c>
      <c r="B6" s="54"/>
      <c r="C6" s="54"/>
      <c r="D6" s="54"/>
      <c r="E6" s="54"/>
      <c r="F6" s="55"/>
    </row>
    <row r="7" spans="1:6">
      <c r="A7" s="2"/>
      <c r="B7" s="3"/>
      <c r="C7" s="2"/>
      <c r="D7" s="2"/>
      <c r="E7" s="4"/>
      <c r="F7" s="2"/>
    </row>
    <row r="8" spans="1:6">
      <c r="A8" s="56" t="s">
        <v>29</v>
      </c>
      <c r="B8" s="57"/>
      <c r="C8" s="57"/>
      <c r="D8" s="58"/>
      <c r="E8" s="5" t="s">
        <v>2</v>
      </c>
      <c r="F8" s="5" t="s">
        <v>3</v>
      </c>
    </row>
    <row r="9" spans="1:6">
      <c r="A9" s="40" t="s">
        <v>31</v>
      </c>
      <c r="B9" s="41"/>
      <c r="C9" s="41"/>
      <c r="D9" s="42"/>
      <c r="E9" s="6">
        <f>F9/30</f>
        <v>21.51553166069295</v>
      </c>
      <c r="F9" s="7">
        <f>F27/55.8</f>
        <v>645.46594982078852</v>
      </c>
    </row>
    <row r="10" spans="1:6">
      <c r="A10" s="8"/>
      <c r="B10" s="9"/>
      <c r="C10" s="9"/>
      <c r="D10" s="9"/>
      <c r="E10" s="10"/>
      <c r="F10" s="10"/>
    </row>
    <row r="11" spans="1:6" ht="22.5">
      <c r="A11" s="11" t="s">
        <v>4</v>
      </c>
      <c r="B11" s="12" t="s">
        <v>5</v>
      </c>
      <c r="C11" s="13" t="s">
        <v>6</v>
      </c>
      <c r="D11" s="13" t="s">
        <v>7</v>
      </c>
      <c r="E11" s="13" t="s">
        <v>8</v>
      </c>
      <c r="F11" s="14" t="s">
        <v>9</v>
      </c>
    </row>
    <row r="12" spans="1:6">
      <c r="A12" s="15">
        <v>1</v>
      </c>
      <c r="B12" s="16" t="s">
        <v>10</v>
      </c>
      <c r="C12" s="17" t="s">
        <v>11</v>
      </c>
      <c r="D12" s="39">
        <v>55.8</v>
      </c>
      <c r="E12" s="18">
        <v>198</v>
      </c>
      <c r="F12" s="19">
        <f>D12*E12</f>
        <v>11048.4</v>
      </c>
    </row>
    <row r="13" spans="1:6" ht="15.75">
      <c r="A13" s="20">
        <v>2</v>
      </c>
      <c r="B13" s="21" t="s">
        <v>12</v>
      </c>
      <c r="C13" s="17" t="s">
        <v>13</v>
      </c>
      <c r="D13" s="36">
        <v>1</v>
      </c>
      <c r="E13" s="22">
        <v>2150.4</v>
      </c>
      <c r="F13" s="19">
        <f t="shared" ref="F13:F26" si="0">D13*E13</f>
        <v>2150.4</v>
      </c>
    </row>
    <row r="14" spans="1:6" ht="15.75">
      <c r="A14" s="20">
        <v>4</v>
      </c>
      <c r="B14" s="21" t="s">
        <v>27</v>
      </c>
      <c r="C14" s="17" t="s">
        <v>13</v>
      </c>
      <c r="D14" s="36">
        <v>23</v>
      </c>
      <c r="E14" s="22">
        <v>32</v>
      </c>
      <c r="F14" s="19">
        <f t="shared" si="0"/>
        <v>736</v>
      </c>
    </row>
    <row r="15" spans="1:6" ht="15.75">
      <c r="A15" s="20">
        <v>5</v>
      </c>
      <c r="B15" s="21" t="s">
        <v>22</v>
      </c>
      <c r="C15" s="17" t="s">
        <v>13</v>
      </c>
      <c r="D15" s="36">
        <v>8</v>
      </c>
      <c r="E15" s="22">
        <v>6</v>
      </c>
      <c r="F15" s="19">
        <f t="shared" si="0"/>
        <v>48</v>
      </c>
    </row>
    <row r="16" spans="1:6" ht="15.75">
      <c r="A16" s="20">
        <v>6</v>
      </c>
      <c r="B16" s="21" t="s">
        <v>23</v>
      </c>
      <c r="C16" s="17" t="s">
        <v>13</v>
      </c>
      <c r="D16" s="36">
        <v>8</v>
      </c>
      <c r="E16" s="22">
        <v>6</v>
      </c>
      <c r="F16" s="19">
        <f t="shared" si="0"/>
        <v>48</v>
      </c>
    </row>
    <row r="17" spans="1:6" ht="15.75">
      <c r="A17" s="20">
        <v>7</v>
      </c>
      <c r="B17" s="21" t="s">
        <v>24</v>
      </c>
      <c r="C17" s="17" t="s">
        <v>13</v>
      </c>
      <c r="D17" s="36">
        <v>10</v>
      </c>
      <c r="E17" s="22">
        <v>5</v>
      </c>
      <c r="F17" s="19">
        <f t="shared" si="0"/>
        <v>50</v>
      </c>
    </row>
    <row r="18" spans="1:6" ht="15.75">
      <c r="A18" s="20">
        <v>8</v>
      </c>
      <c r="B18" s="21" t="s">
        <v>25</v>
      </c>
      <c r="C18" s="17" t="s">
        <v>13</v>
      </c>
      <c r="D18" s="36">
        <v>4</v>
      </c>
      <c r="E18" s="22">
        <v>5</v>
      </c>
      <c r="F18" s="19">
        <f t="shared" si="0"/>
        <v>20</v>
      </c>
    </row>
    <row r="19" spans="1:6" ht="15.75">
      <c r="A19" s="20">
        <v>9</v>
      </c>
      <c r="B19" s="21" t="s">
        <v>26</v>
      </c>
      <c r="C19" s="17" t="s">
        <v>13</v>
      </c>
      <c r="D19" s="36">
        <v>4</v>
      </c>
      <c r="E19" s="22">
        <v>5</v>
      </c>
      <c r="F19" s="19">
        <f t="shared" si="0"/>
        <v>20</v>
      </c>
    </row>
    <row r="20" spans="1:6">
      <c r="A20" s="23">
        <v>10</v>
      </c>
      <c r="B20" s="24" t="s">
        <v>14</v>
      </c>
      <c r="C20" s="25" t="s">
        <v>13</v>
      </c>
      <c r="D20" s="36">
        <v>10</v>
      </c>
      <c r="E20" s="22">
        <v>37.200000000000003</v>
      </c>
      <c r="F20" s="19">
        <f t="shared" si="0"/>
        <v>372</v>
      </c>
    </row>
    <row r="21" spans="1:6">
      <c r="A21" s="23">
        <v>11</v>
      </c>
      <c r="B21" s="24" t="s">
        <v>15</v>
      </c>
      <c r="C21" s="25" t="s">
        <v>13</v>
      </c>
      <c r="D21" s="36">
        <v>1</v>
      </c>
      <c r="E21" s="22">
        <v>2432.3000000000002</v>
      </c>
      <c r="F21" s="19">
        <f t="shared" si="0"/>
        <v>2432.3000000000002</v>
      </c>
    </row>
    <row r="22" spans="1:6">
      <c r="A22" s="23">
        <v>12</v>
      </c>
      <c r="B22" s="26" t="s">
        <v>28</v>
      </c>
      <c r="C22" s="25" t="s">
        <v>16</v>
      </c>
      <c r="D22" s="36">
        <v>19</v>
      </c>
      <c r="E22" s="27">
        <v>325</v>
      </c>
      <c r="F22" s="19">
        <f t="shared" si="0"/>
        <v>6175</v>
      </c>
    </row>
    <row r="23" spans="1:6">
      <c r="A23" s="23">
        <v>13</v>
      </c>
      <c r="B23" s="28" t="s">
        <v>17</v>
      </c>
      <c r="C23" s="25" t="s">
        <v>13</v>
      </c>
      <c r="D23" s="36">
        <v>2</v>
      </c>
      <c r="E23" s="27">
        <v>48.7</v>
      </c>
      <c r="F23" s="19">
        <f t="shared" si="0"/>
        <v>97.4</v>
      </c>
    </row>
    <row r="24" spans="1:6">
      <c r="A24" s="29">
        <v>14</v>
      </c>
      <c r="B24" s="38" t="s">
        <v>18</v>
      </c>
      <c r="C24" s="25" t="s">
        <v>13</v>
      </c>
      <c r="D24" s="37">
        <v>1</v>
      </c>
      <c r="E24" s="30">
        <v>2494.6999999999998</v>
      </c>
      <c r="F24" s="19">
        <f t="shared" ref="F24:F25" si="1">D24*E24</f>
        <v>2494.6999999999998</v>
      </c>
    </row>
    <row r="25" spans="1:6">
      <c r="A25" s="23">
        <v>15</v>
      </c>
      <c r="B25" s="28" t="s">
        <v>33</v>
      </c>
      <c r="C25" s="25" t="s">
        <v>13</v>
      </c>
      <c r="D25" s="36">
        <v>1</v>
      </c>
      <c r="E25" s="27">
        <v>1620</v>
      </c>
      <c r="F25" s="19">
        <f t="shared" si="1"/>
        <v>1620</v>
      </c>
    </row>
    <row r="26" spans="1:6">
      <c r="A26" s="29">
        <v>14</v>
      </c>
      <c r="B26" s="38" t="s">
        <v>34</v>
      </c>
      <c r="C26" s="25" t="s">
        <v>13</v>
      </c>
      <c r="D26" s="37">
        <v>55.8</v>
      </c>
      <c r="E26" s="30">
        <v>156</v>
      </c>
      <c r="F26" s="19">
        <f t="shared" si="0"/>
        <v>8704.7999999999993</v>
      </c>
    </row>
    <row r="27" spans="1:6">
      <c r="E27" s="31" t="s">
        <v>19</v>
      </c>
      <c r="F27" s="32">
        <f>SUM(F12:F26)</f>
        <v>36017</v>
      </c>
    </row>
    <row r="28" spans="1:6">
      <c r="E28" s="33" t="s">
        <v>20</v>
      </c>
      <c r="F28" s="19">
        <f>F27/6</f>
        <v>6002.833333333333</v>
      </c>
    </row>
    <row r="29" spans="1:6" ht="75">
      <c r="A29" s="34"/>
      <c r="B29" s="34" t="s">
        <v>21</v>
      </c>
      <c r="C29" s="34"/>
      <c r="D29" s="34"/>
      <c r="E29" s="34"/>
      <c r="F29" s="35"/>
    </row>
    <row r="30" spans="1:6">
      <c r="A30" s="34"/>
      <c r="B30" s="34"/>
      <c r="C30" s="34"/>
      <c r="D30" s="34"/>
      <c r="E30" s="34"/>
      <c r="F30" s="34"/>
    </row>
  </sheetData>
  <mergeCells count="7">
    <mergeCell ref="A9:D9"/>
    <mergeCell ref="A2:F2"/>
    <mergeCell ref="A3:F3"/>
    <mergeCell ref="A4:F4"/>
    <mergeCell ref="A5:E5"/>
    <mergeCell ref="A6:F6"/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</cp:lastModifiedBy>
  <dcterms:created xsi:type="dcterms:W3CDTF">2019-04-08T09:19:37Z</dcterms:created>
  <dcterms:modified xsi:type="dcterms:W3CDTF">2019-06-06T14:17:21Z</dcterms:modified>
</cp:coreProperties>
</file>