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ame\Desktop\"/>
    </mc:Choice>
  </mc:AlternateContent>
  <bookViews>
    <workbookView xWindow="0" yWindow="0" windowWidth="24000" windowHeight="9735"/>
  </bookViews>
  <sheets>
    <sheet name="Розрахунок бюджету" sheetId="2" r:id="rId1"/>
    <sheet name="Комерційна пропозиція" sheetId="1" r:id="rId2"/>
  </sheets>
  <calcPr calcId="152511"/>
</workbook>
</file>

<file path=xl/calcChain.xml><?xml version="1.0" encoding="utf-8"?>
<calcChain xmlns="http://schemas.openxmlformats.org/spreadsheetml/2006/main">
  <c r="E18" i="2" l="1"/>
  <c r="E17" i="2"/>
  <c r="E16" i="2"/>
  <c r="E15" i="2"/>
  <c r="E14" i="2"/>
  <c r="E13" i="2"/>
  <c r="E12" i="2"/>
  <c r="E11" i="2"/>
  <c r="E10" i="2"/>
  <c r="E9" i="2"/>
  <c r="E8" i="2"/>
  <c r="E7" i="2"/>
  <c r="E6" i="2"/>
  <c r="E5" i="2"/>
  <c r="E4" i="2"/>
  <c r="E3" i="2"/>
  <c r="F15" i="1"/>
  <c r="F14" i="1"/>
  <c r="F13" i="1"/>
  <c r="F21" i="1"/>
  <c r="F12" i="1"/>
  <c r="F19" i="1"/>
  <c r="F20" i="1"/>
  <c r="F7" i="1"/>
  <c r="F8" i="1"/>
  <c r="F9" i="1"/>
  <c r="F10" i="1"/>
  <c r="F11" i="1"/>
  <c r="F17" i="1"/>
  <c r="F18" i="1"/>
  <c r="F22" i="1"/>
  <c r="F25" i="1"/>
  <c r="F26" i="1"/>
  <c r="F27" i="1"/>
  <c r="F28" i="1"/>
  <c r="F29" i="1"/>
</calcChain>
</file>

<file path=xl/sharedStrings.xml><?xml version="1.0" encoding="utf-8"?>
<sst xmlns="http://schemas.openxmlformats.org/spreadsheetml/2006/main" count="57" uniqueCount="51">
  <si>
    <t>Телефони: 
(044)222-83-07
(094)822-83-07</t>
  </si>
  <si>
    <t>Дата 17-04-2019</t>
  </si>
  <si>
    <t>№ п/п</t>
  </si>
  <si>
    <t>Зображення</t>
  </si>
  <si>
    <t>Назва</t>
  </si>
  <si>
    <t>К-ть
шт</t>
  </si>
  <si>
    <t>Ціна
(грн)</t>
  </si>
  <si>
    <t>Сума 
(грн)</t>
  </si>
  <si>
    <t>Комп'ютерна техніка - все необхідне для комп'ютерного класу</t>
  </si>
  <si>
    <t>Всього по розділу:</t>
  </si>
  <si>
    <t>Презентаційне обладнання</t>
  </si>
  <si>
    <t>Меблі для школи</t>
  </si>
  <si>
    <t>Меблі для вчительської</t>
  </si>
  <si>
    <t>Стіл для кабінету інформатики (тип 3)</t>
  </si>
  <si>
    <t>Стіл вчителя з тумбою</t>
  </si>
  <si>
    <t>Стілець ISO м'який</t>
  </si>
  <si>
    <t>Загальна вартість:</t>
  </si>
  <si>
    <t xml:space="preserve">Спеціалізоване програмне забезпечення навчального призначення MozaBook </t>
  </si>
  <si>
    <t>Шафа для зберігання та зарядки ноутбуків. Металічна шафа-сейф розрахована на 30 ноутбуків для зберігання і заряджання, на колесах</t>
  </si>
  <si>
    <t>Інтерактивна підлога. Новітнє інтерактивне рішення для навчальних закладів. Завдяки системі «Інтерактивна підлога», на сенсорну поверхню можна перетворити будь яке покриття чи килим. Під ногами дітей «оживає» цілий світ яскравих персонажів, незвіданих ландшафтів та предметів, які реагують на дотик. Діти стають активними учасниками навчальних і розвивальних ігор, виконують захопливі завдання та вправи. Система «Інтерактивна підлога» дозволяє вдало поєднати навчання та рухову активність, що є надзвичайно актуальним на етапі дошкілля та початкової школи. Різноманітні ігри та вправи, що входять до комплекту програмного забезпечення «Інтерактивної підлоги» дозволяють скоригувати навчально-виховну мету та досягти бажаного результату.
Комплект постачання під ключ:
Комп’ютер.
Мультимедійний проектор.
Система миттєвого розпізнавання рухів (інфрачервоний чутливий модуль).
Комплект програмного забезпечення з розвивальними рухливими іграми.
Кабеля, кріплення, монтажні роботи, налаштування та навчання.</t>
  </si>
  <si>
    <t>Портативний комп'ютер учня (ноутбук). Процесор: Intel® Pentium® Processor 4415U (2M Cache, 2.30 GHz);
Відеоадаптер: інтегрований  Intel HD Graphics 610;
Оперативна пам’ять: 4 Gb, DDR4-2400 МГц;
Жорсткий диск: SATA, швидкість шпинделя 5400 об/хв, об’єм пам’яті 500 Gb;
Дисплей: діагональ 15,6”,  роздільна здатність: 1920x1080 Full HD;
WEB-камера: 0,3 Mp;
Роз’єми та порти:  2 x USB 3.0 / HDMI / LAN (RJ-45) / комбінований аудіороз'єм для навушників / мікрофона / кардрідер;
Комунікації: Wi-Fi 802.11 ac, LAN;
Ємність батареї: 30 Вт г;
Операційна система: попередньо встановлена ліцензійна операційна система  Windows 10 Pro Education  з безкоштовними оновленнями, підтримкою роботи у локальній обчислювальній мережі з доменною організацією та україномовним інтерфейсом;
Пакет програмних засобів офісного призначення: сертифікований в Україні, з україномовним інтерфейсом, сумісний з обраною ОС, що підтримує роботу з основними файловими форматами (DOC, DOCX, RTF, XLS, XLSX, PPT, PPTX, HTML та MDB, ODT, ODS, ODP), а також роботу з електронною поштою. Наявність україномовної підтримки;
Антивірус: попередньо встановлений антивірусний захист із здатністю виявлення та знешкодження мережевих загроз, наявністю превентивних технологій, які забезпечують виявлення невідомих загроз;
Додаткове  програмне забезпеченння: архіватор, графічний редактор, переглядач PDF файлів.</t>
  </si>
  <si>
    <t>Wi-fi роутер. Швидкісний Wi-fi роутер забезпечує одночасне підключення 15 користувачів без втрати швидкості передачі даних.
Основні характеристики:
Швидкість Wi-Fi  300 Мбіт/с:
WAN-порт  Ethernet:
Частота Wi-Fi  2.4 ГГц;
Швидкість LAN портів  1 Гбіт/с.</t>
  </si>
  <si>
    <t>Портативний комп'ютер вчителя (ноутбук).Процесор:Intel® Core™ i3-6006U Processor (3M Cache, 2.00 GHz);
Відеоадаптер: інтегрований  Intel HD Graphics 520;
Оперативна пам’ять: 4 Gb, DDR4-2400 МГц;
Жорсткий диск: SATA, швидкість шпинделя 5400 об/хв, об’єм пам’яті 500 Gb;
Дисплей: діагональ 15,6”,  роздільна здатність: 1920x1080 Full HD;
WEB-камера: 0,3 Mp;
Роз’єми та порти:  2 x USB 3.0 / HDMI / LAN (RJ-45) / комбінований аудіороз'єм для навушників / мікрофона / кардрідер;
Комунікації: Wi-Fi 802.11 ac, LAN;
Ємність батареї: 30 Вт г;
Операційна система: попередньо встановлена ліцензійна операційна система  Windows 10 Pro Education  з безкоштовними оновленнями, підтримкою роботи у локальній обчислювальній мережі з доменною організацією та україномовним інтерфейсом;
Пакет програмних засобів офісного призначення: сертифікований в Україні, з україномовним інтерфейсом, сумісний з обраною ОС, що підтримує роботу з основними файловими форматами (DOC, DOCX, RTF, XLS, XLSX, PPT, PPTX, HTML та MDB, ODT, ODS, ODP), а також роботу з електронною поштою. Наявність україномовної підтримки;
Антивірус: попередньо встановлений антивірусний захист із здатністю виявлення та знешкодження мережевих загроз, наявністю превентивних технологій, які забезпечують виявлення невідомих загроз;
Додаткове  програмне забезпеченння: архіватор, графічний редактор, переглядач PDF файлів.</t>
  </si>
  <si>
    <t>Стереогарнітура. Опис товару
Стереогарнітура (навушники+мікрофон)
Підключення: дротове
Діапазон частот: 20 – 20 000 ГЦ
Чуттєвість: 108 дБ
Тип мікрофона: динамічний</t>
  </si>
  <si>
    <t>Програмне забезпечення для Лінгафонного кабінету. Лінгафонний кабінет – це програмно-апаратний комплекс, що призначений для поглибленого вивчення та відпрацювання навиків володіння іноземною мовою.
Компанія Бі-Про представляє Комплекс програмного забезпечення «Лінгафонний кабінет», що містить наступний функціонал:
Управління аудіо режимами:
Прослуховування аудіо файлу;
Прослуховування і перегляд відео файлу;
Читання текстового документа;
Вправи на прослуховування з використанням моделі;
Вправи на прослуховування з учнем як модель;
Синхронний переклад;
Порівняльний синхронний переклад;
Вправи на читання;
Порівняльні вправи на читання;
Прослуховування і розуміння;
Письмовий тест Правильно / Неправильно;
Письмовий тест з декількома варіантами відповіді;
Диктант;
Диктант з пропущеними словами;
Складання пропозицій із запропонованих слів;
Твір на вільну тему;
Письмовий переклад;
Письмове твір;
Груповий чат;
Використання аналогових матеріалів;
Контрольоване використання інтернет-сторінок.
2. Управління комп'ютерами студентів
Опитування за списком і класний журнал з функцією автоматичного виклику;
Автоматично створюваний список класу;
Моніторинг стану;
Блокування клавіатури і миші учня;
Управління доступом до файлів і додатків;
Функція виклику викладача;
Передача текстового або відео повідомлення для залучення уваги класу;
Формування груп;
Відкриття та збереження файлу однією командою;
Надання файлів для загального користування;
Запуск цифрових аудіо і відео матеріалів аналогових матеріалів в DVD, HI-FI, документ-камери;
Можливість управління модулем учня через графічне представлення на моніторі викладача;
Комунікація викладача з учнем в режимі реального часу;
Одночасне виконання 4 різних завдань в 4 групах одночасно;</t>
  </si>
  <si>
    <t>Монтажний комплект + Інсталяція та налаштування обладнання. Монтажний комплект складається з якісного кріплення для короткофокусного проектора та комплекту кабелів для підключення та інсталяції інтерактивного комплексу. Кваліфікований персонал компанії в короткі строки встановить, налаштує та проведе первинне навчання по роботі з інтерактивним комлексом.</t>
  </si>
  <si>
    <t>Інтерактивна дошка. Робоча поверхня білого кольору, тверда, зі спеціальним антиблисковим покриттям, стійким до ушкоджень,антивандальна, розрахована, зокрема, для письма на ній маркерами на водяній основі;
Діагональ 79”  при співвідношенні сторін 4:3.
Дошка має  можливість управління контентом безпосередньо за допомогою дотиків пальців руки або маркера;
Дотикова технологія дошки підтримує  10  одночасних дотиків, стандартні функції миші, принаймні лівої та правої кнопок миші у точці дотику до активної поверхні; функцію multi-touch;
Роздільна здатність позиціонування дотику –  32000×32000 точок;
Тип інтерфейсу – USB;
Довжина інтерфейсного кабелю – в необхідній кількості для підключення пристрою до персонального комп’ютера вчителя у місці його встановлення;
Підключення дошки здійснюється до персонального комп’ютера вчителя.</t>
  </si>
  <si>
    <t>Проектор EPSON EB-530. Технологія: LCD: 3 х 0.55" P-Si TFT
Короткофокусний об'єктив (відношення проекції 0.55-0.74: 1)
Контрастність: 16 000: 1
Яскравість 3200 ANSI lm
Дозвіл: XGA (1024х768)
Корекція вертикальних і горизонтальних трапецеїдальних спотворень
Функція швидкого Кутова
Функція A / V Mute
Перегляд зображень з USB флеш-накопичувача
Моніторинг, управління і передача зображення і звуку по провідній мережі
Вбудований динамік 16 Вт
Можливість підключення документ-каамери Epson
Швидке включення і миттєве вимкнення</t>
  </si>
  <si>
    <t>Акустична система</t>
  </si>
  <si>
    <t>Багатофункціональний пристрій (принтер-копір-сканер). Epson L4150
Формат паперу А4;
Принтер та копір для друку кольорових та чорно-білих документів;
Сканер кольорових та чорно-білих документів;
Швидкість друку не менше ніж 33 ст/хв;
Безкатриджна струменева технологія ;
Стартовий комплект витратних матеріалів забезпечує 6000 видруків кольорових документів формату А4 із середнім заповненням сторінки 5 %;
Витратні матеріали для цієї моделі принтера доступні для придбання в Україні.</t>
  </si>
  <si>
    <t>Пропозиція автора проекту</t>
  </si>
  <si>
    <t>№ 
п/п</t>
  </si>
  <si>
    <t>Вид матеріалу / послуги</t>
  </si>
  <si>
    <t>Необхідна 
кількість</t>
  </si>
  <si>
    <t>Ціна за одиницю, грн</t>
  </si>
  <si>
    <t>Вартість, грн.</t>
  </si>
  <si>
    <t>Портативний комп'ютер учня (ноутбук). Lenovo V130-15 (81HNS00G00)</t>
  </si>
  <si>
    <t>Wi-fi роутер. Asus RT-AC68U</t>
  </si>
  <si>
    <t>Портативний комп'ютер вчителя (ноутбук). Lenovo V130-15 (81HNS00H00)</t>
  </si>
  <si>
    <t>Стереогарнітура (навушники+мікрофон)</t>
  </si>
  <si>
    <t xml:space="preserve">Шафа для зберігання та зарядки ноутбуків. </t>
  </si>
  <si>
    <t xml:space="preserve">Монтажний комплект + Інсталяція та налаштування обладнання. </t>
  </si>
  <si>
    <t xml:space="preserve">Проектор EPSON EB-530. </t>
  </si>
  <si>
    <t>Система «Інтерактивна підлога» 
Комп’ютер.
Мультимедійний проектор.
Система миттєвого розпізнавання рухів (інфрачервоний чутливий модуль).
Комплект програмного забезпечення.
Кабеля, кріплення, монтажні роботи, налаштування та навчання.</t>
  </si>
  <si>
    <t>Стіл для кабінету інформатики</t>
  </si>
  <si>
    <t>Всього:</t>
  </si>
  <si>
    <t>Непередбачені витрати:</t>
  </si>
  <si>
    <t>Взагалом:</t>
  </si>
  <si>
    <t xml:space="preserve">Програмне забезпечення для лінгафонного кабінету. </t>
  </si>
  <si>
    <t>Багатофункціональний пристрій  Epson L4150</t>
  </si>
  <si>
    <t xml:space="preserve">Інтерактивна дошка  NewLine Truboard R5-800L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</si>
</sst>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ont>
    <font>
      <b/>
      <i/>
      <sz val="12"/>
      <color indexed="8"/>
      <name val="Calibri"/>
    </font>
    <font>
      <b/>
      <sz val="12"/>
      <color indexed="8"/>
      <name val="Calibri"/>
    </font>
    <font>
      <b/>
      <sz val="15"/>
      <color indexed="8"/>
      <name val="Calibri"/>
    </font>
    <font>
      <b/>
      <sz val="14"/>
      <color indexed="8"/>
      <name val="Calibri"/>
      <family val="2"/>
      <charset val="204"/>
    </font>
    <font>
      <b/>
      <sz val="13"/>
      <color indexed="8"/>
      <name val="Calibri"/>
      <family val="2"/>
      <charset val="204"/>
    </font>
    <font>
      <u/>
      <sz val="11"/>
      <color theme="10"/>
      <name val="Calibri"/>
      <family val="2"/>
      <charset val="204"/>
    </font>
    <font>
      <b/>
      <sz val="14"/>
      <color theme="1"/>
      <name val="Times New Roman"/>
      <family val="1"/>
    </font>
    <font>
      <b/>
      <sz val="14"/>
      <color rgb="FF000000"/>
      <name val="Times New Roman"/>
      <family val="1"/>
    </font>
    <font>
      <sz val="14"/>
      <color indexed="8"/>
      <name val="Times New Roman"/>
      <family val="1"/>
      <charset val="204"/>
    </font>
    <font>
      <b/>
      <sz val="14"/>
      <color indexed="8"/>
      <name val="Times New Roman"/>
      <family val="1"/>
      <charset val="204"/>
    </font>
  </fonts>
  <fills count="5">
    <fill>
      <patternFill patternType="none"/>
    </fill>
    <fill>
      <patternFill patternType="gray125"/>
    </fill>
    <fill>
      <patternFill patternType="solid">
        <fgColor indexed="12"/>
        <bgColor indexed="8"/>
      </patternFill>
    </fill>
    <fill>
      <patternFill patternType="solid">
        <fgColor theme="0" tint="-0.14999847407452621"/>
        <bgColor theme="0" tint="-0.14999847407452621"/>
      </patternFill>
    </fill>
    <fill>
      <patternFill patternType="solid">
        <fgColor theme="0" tint="-0.14999847407452621"/>
        <bgColor indexed="64"/>
      </patternFill>
    </fill>
  </fills>
  <borders count="12">
    <border>
      <left/>
      <right/>
      <top/>
      <bottom/>
      <diagonal/>
    </border>
    <border>
      <left style="thin">
        <color indexed="10"/>
      </left>
      <right style="thin">
        <color indexed="11"/>
      </right>
      <top style="thin">
        <color indexed="10"/>
      </top>
      <bottom style="thin">
        <color indexed="10"/>
      </bottom>
      <diagonal/>
    </border>
    <border>
      <left style="thin">
        <color indexed="11"/>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top style="thin">
        <color indexed="10"/>
      </top>
      <bottom style="thin">
        <color indexed="8"/>
      </bottom>
      <diagonal/>
    </border>
    <border>
      <left/>
      <right/>
      <top style="thin">
        <color indexed="10"/>
      </top>
      <bottom style="thin">
        <color indexed="8"/>
      </bottom>
      <diagonal/>
    </border>
    <border>
      <left/>
      <right style="thin">
        <color indexed="10"/>
      </right>
      <top style="thin">
        <color indexed="10"/>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applyFill="0" applyProtection="0"/>
    <xf numFmtId="0" fontId="6" fillId="0" borderId="0" applyNumberFormat="0" applyFill="0" applyBorder="0" applyAlignment="0" applyProtection="0"/>
  </cellStyleXfs>
  <cellXfs count="48">
    <xf numFmtId="0" fontId="0" fillId="0" borderId="0" xfId="0" applyFill="1" applyProtection="1"/>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Protection="1"/>
    <xf numFmtId="0" fontId="1" fillId="0" borderId="2" xfId="0" applyFont="1" applyFill="1" applyBorder="1" applyAlignment="1" applyProtection="1">
      <alignment horizontal="center" vertical="center" wrapText="1"/>
    </xf>
    <xf numFmtId="0" fontId="2" fillId="0" borderId="0" xfId="0" applyFont="1" applyFill="1" applyAlignment="1" applyProtection="1">
      <alignment horizontal="right" vertical="top" wrapText="1"/>
    </xf>
    <xf numFmtId="0" fontId="0" fillId="0" borderId="4" xfId="0" applyFill="1" applyBorder="1" applyAlignment="1" applyProtection="1">
      <alignment horizontal="left" vertical="top" wrapText="1"/>
    </xf>
    <xf numFmtId="0" fontId="0" fillId="0" borderId="4" xfId="0" applyFill="1" applyBorder="1" applyAlignment="1" applyProtection="1">
      <alignment horizontal="center" vertical="top" wrapText="1"/>
    </xf>
    <xf numFmtId="0" fontId="0" fillId="0" borderId="4" xfId="0" applyFill="1" applyBorder="1" applyAlignment="1" applyProtection="1">
      <alignment horizontal="right" vertical="top" wrapText="1"/>
    </xf>
    <xf numFmtId="0" fontId="4" fillId="0" borderId="5" xfId="0" applyFont="1" applyFill="1" applyBorder="1" applyProtection="1"/>
    <xf numFmtId="0" fontId="4" fillId="0" borderId="6" xfId="0" applyFont="1" applyFill="1" applyBorder="1" applyProtection="1"/>
    <xf numFmtId="0" fontId="4" fillId="0" borderId="7" xfId="0" applyFont="1" applyFill="1" applyBorder="1" applyProtection="1"/>
    <xf numFmtId="0" fontId="5" fillId="0" borderId="8" xfId="0" applyFont="1" applyFill="1" applyBorder="1" applyProtection="1"/>
    <xf numFmtId="0" fontId="5" fillId="0" borderId="9" xfId="0" applyFont="1" applyFill="1" applyBorder="1" applyProtection="1"/>
    <xf numFmtId="0" fontId="5" fillId="0" borderId="10" xfId="0" applyFont="1" applyFill="1" applyBorder="1" applyProtection="1"/>
    <xf numFmtId="0" fontId="0" fillId="0" borderId="5" xfId="0" applyFill="1" applyBorder="1" applyAlignment="1" applyProtection="1">
      <alignment horizontal="left" vertical="top" wrapText="1"/>
    </xf>
    <xf numFmtId="0" fontId="0" fillId="0" borderId="6" xfId="0" applyFill="1" applyBorder="1" applyAlignment="1" applyProtection="1">
      <alignment horizontal="center" vertical="top" wrapText="1"/>
    </xf>
    <xf numFmtId="0" fontId="0" fillId="0" borderId="6" xfId="0" applyFill="1" applyBorder="1" applyAlignment="1" applyProtection="1">
      <alignment horizontal="right" vertical="top" wrapText="1"/>
    </xf>
    <xf numFmtId="0" fontId="0" fillId="0" borderId="7" xfId="0" applyFill="1" applyBorder="1" applyAlignment="1" applyProtection="1">
      <alignment horizontal="right" vertical="top" wrapText="1"/>
    </xf>
    <xf numFmtId="0" fontId="6" fillId="0" borderId="4" xfId="1" applyFill="1" applyBorder="1" applyAlignment="1" applyProtection="1">
      <alignment horizontal="center" vertical="top" wrapText="1"/>
    </xf>
    <xf numFmtId="0" fontId="7" fillId="3" borderId="11" xfId="0" applyFont="1" applyFill="1" applyBorder="1" applyAlignment="1">
      <alignment horizontal="center" vertical="center"/>
    </xf>
    <xf numFmtId="0" fontId="8" fillId="4"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0" borderId="11" xfId="0" applyFont="1" applyBorder="1" applyAlignment="1">
      <alignment horizontal="center" vertical="center"/>
    </xf>
    <xf numFmtId="0" fontId="9" fillId="0" borderId="11" xfId="0" applyNumberFormat="1" applyFont="1" applyFill="1" applyBorder="1" applyAlignment="1" applyProtection="1">
      <alignment vertical="center" wrapText="1"/>
    </xf>
    <xf numFmtId="0" fontId="9" fillId="0" borderId="11" xfId="0" applyNumberFormat="1" applyFont="1" applyFill="1" applyBorder="1" applyAlignment="1" applyProtection="1">
      <alignment horizontal="center" vertical="top" wrapText="1"/>
    </xf>
    <xf numFmtId="0" fontId="7" fillId="0" borderId="11" xfId="0" applyFont="1" applyFill="1" applyBorder="1" applyAlignment="1">
      <alignment horizontal="center" vertical="center"/>
    </xf>
    <xf numFmtId="0" fontId="9" fillId="0" borderId="11" xfId="0" applyFont="1" applyFill="1" applyBorder="1" applyAlignment="1" applyProtection="1">
      <alignment vertical="center" wrapText="1"/>
    </xf>
    <xf numFmtId="0" fontId="9" fillId="0" borderId="11" xfId="0" applyFont="1" applyFill="1" applyBorder="1" applyAlignment="1" applyProtection="1">
      <alignment horizontal="center" vertical="top" wrapText="1"/>
    </xf>
    <xf numFmtId="0" fontId="9" fillId="0" borderId="11" xfId="0" applyFont="1" applyFill="1" applyBorder="1" applyAlignment="1" applyProtection="1">
      <alignment horizontal="center" vertical="distributed" wrapText="1"/>
    </xf>
    <xf numFmtId="0" fontId="9" fillId="0" borderId="11" xfId="0" applyFont="1" applyFill="1" applyBorder="1" applyAlignment="1" applyProtection="1">
      <alignment horizontal="center" vertical="center" wrapText="1"/>
    </xf>
    <xf numFmtId="0" fontId="9" fillId="0" borderId="11" xfId="0" applyFont="1" applyFill="1" applyBorder="1" applyAlignment="1" applyProtection="1">
      <alignment vertical="center"/>
    </xf>
    <xf numFmtId="0" fontId="9" fillId="0" borderId="11" xfId="0" applyFont="1" applyFill="1" applyBorder="1" applyAlignment="1" applyProtection="1">
      <alignment vertical="justify"/>
    </xf>
    <xf numFmtId="0" fontId="9" fillId="0" borderId="11" xfId="0" applyFont="1" applyFill="1" applyBorder="1" applyAlignment="1" applyProtection="1">
      <alignment vertical="justify" wrapText="1"/>
    </xf>
    <xf numFmtId="0" fontId="7" fillId="0" borderId="11" xfId="0" applyFont="1" applyFill="1" applyBorder="1" applyAlignment="1">
      <alignment horizontal="center" vertical="center" wrapText="1"/>
    </xf>
    <xf numFmtId="0" fontId="7" fillId="0" borderId="11" xfId="0" applyNumberFormat="1" applyFont="1" applyFill="1" applyBorder="1" applyAlignment="1">
      <alignment horizontal="center" vertical="center"/>
    </xf>
    <xf numFmtId="0" fontId="9" fillId="0" borderId="11" xfId="0" applyFont="1" applyFill="1" applyBorder="1" applyAlignment="1" applyProtection="1">
      <alignment wrapText="1"/>
    </xf>
    <xf numFmtId="0" fontId="10" fillId="0" borderId="7" xfId="0" applyFont="1" applyFill="1" applyBorder="1" applyAlignment="1" applyProtection="1">
      <alignment horizontal="center" vertical="center"/>
    </xf>
    <xf numFmtId="0" fontId="7" fillId="3" borderId="11" xfId="0" applyFont="1" applyFill="1" applyBorder="1" applyAlignment="1">
      <alignment horizontal="center" vertical="center"/>
    </xf>
    <xf numFmtId="0" fontId="7" fillId="0" borderId="11" xfId="0" applyFont="1" applyFill="1" applyBorder="1" applyAlignment="1">
      <alignment horizontal="right" vertical="center"/>
    </xf>
    <xf numFmtId="0" fontId="7" fillId="0" borderId="11" xfId="0" applyFont="1" applyFill="1" applyBorder="1" applyAlignment="1">
      <alignment horizontal="right" vertical="center" wrapText="1"/>
    </xf>
    <xf numFmtId="0" fontId="0" fillId="0" borderId="0" xfId="0" applyFill="1" applyProtection="1"/>
    <xf numFmtId="0" fontId="0" fillId="0" borderId="0" xfId="0" applyFill="1" applyAlignment="1" applyProtection="1">
      <alignment wrapText="1"/>
    </xf>
    <xf numFmtId="0" fontId="3" fillId="2" borderId="5" xfId="0" applyFont="1" applyFill="1" applyBorder="1" applyProtection="1"/>
    <xf numFmtId="0" fontId="3" fillId="2" borderId="6" xfId="0" applyFont="1" applyFill="1" applyBorder="1" applyProtection="1"/>
    <xf numFmtId="0" fontId="3" fillId="2" borderId="7" xfId="0" applyFont="1" applyFill="1" applyBorder="1" applyProtection="1"/>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006464"/>
      <rgbColor rgb="00CCCCCC"/>
      <rgbColor rgb="008DB4E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1</xdr:col>
      <xdr:colOff>981075</xdr:colOff>
      <xdr:row>1</xdr:row>
      <xdr:rowOff>0</xdr:rowOff>
    </xdr:to>
    <xdr:pic>
      <xdr:nvPicPr>
        <xdr:cNvPr id="118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13049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6</xdr:row>
      <xdr:rowOff>47625</xdr:rowOff>
    </xdr:from>
    <xdr:to>
      <xdr:col>1</xdr:col>
      <xdr:colOff>428625</xdr:colOff>
      <xdr:row>6</xdr:row>
      <xdr:rowOff>428625</xdr:rowOff>
    </xdr:to>
    <xdr:pic>
      <xdr:nvPicPr>
        <xdr:cNvPr id="1181"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4350" y="2400300"/>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7</xdr:row>
      <xdr:rowOff>47625</xdr:rowOff>
    </xdr:from>
    <xdr:to>
      <xdr:col>1</xdr:col>
      <xdr:colOff>428625</xdr:colOff>
      <xdr:row>7</xdr:row>
      <xdr:rowOff>428625</xdr:rowOff>
    </xdr:to>
    <xdr:pic>
      <xdr:nvPicPr>
        <xdr:cNvPr id="1182" name="Pictur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4350" y="30003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8</xdr:row>
      <xdr:rowOff>47625</xdr:rowOff>
    </xdr:from>
    <xdr:to>
      <xdr:col>1</xdr:col>
      <xdr:colOff>428625</xdr:colOff>
      <xdr:row>8</xdr:row>
      <xdr:rowOff>428625</xdr:rowOff>
    </xdr:to>
    <xdr:pic>
      <xdr:nvPicPr>
        <xdr:cNvPr id="1183"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14350" y="36290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9</xdr:row>
      <xdr:rowOff>47625</xdr:rowOff>
    </xdr:from>
    <xdr:to>
      <xdr:col>1</xdr:col>
      <xdr:colOff>428625</xdr:colOff>
      <xdr:row>9</xdr:row>
      <xdr:rowOff>428625</xdr:rowOff>
    </xdr:to>
    <xdr:pic>
      <xdr:nvPicPr>
        <xdr:cNvPr id="1184"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4350" y="42576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10</xdr:row>
      <xdr:rowOff>47625</xdr:rowOff>
    </xdr:from>
    <xdr:to>
      <xdr:col>1</xdr:col>
      <xdr:colOff>428625</xdr:colOff>
      <xdr:row>10</xdr:row>
      <xdr:rowOff>428625</xdr:rowOff>
    </xdr:to>
    <xdr:pic>
      <xdr:nvPicPr>
        <xdr:cNvPr id="1185" name="Picture 7"/>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4350" y="48863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16</xdr:row>
      <xdr:rowOff>47625</xdr:rowOff>
    </xdr:from>
    <xdr:to>
      <xdr:col>1</xdr:col>
      <xdr:colOff>428625</xdr:colOff>
      <xdr:row>16</xdr:row>
      <xdr:rowOff>428625</xdr:rowOff>
    </xdr:to>
    <xdr:pic>
      <xdr:nvPicPr>
        <xdr:cNvPr id="1186" name="Picture 8"/>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14350" y="7886700"/>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17</xdr:row>
      <xdr:rowOff>47625</xdr:rowOff>
    </xdr:from>
    <xdr:to>
      <xdr:col>1</xdr:col>
      <xdr:colOff>571500</xdr:colOff>
      <xdr:row>17</xdr:row>
      <xdr:rowOff>428625</xdr:rowOff>
    </xdr:to>
    <xdr:pic>
      <xdr:nvPicPr>
        <xdr:cNvPr id="1187" name="Picture 9"/>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4350" y="8515350"/>
          <a:ext cx="5238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19</xdr:row>
      <xdr:rowOff>47625</xdr:rowOff>
    </xdr:from>
    <xdr:to>
      <xdr:col>1</xdr:col>
      <xdr:colOff>428625</xdr:colOff>
      <xdr:row>19</xdr:row>
      <xdr:rowOff>428625</xdr:rowOff>
    </xdr:to>
    <xdr:pic>
      <xdr:nvPicPr>
        <xdr:cNvPr id="1188" name="Picture 10"/>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4350" y="9772650"/>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24</xdr:row>
      <xdr:rowOff>47625</xdr:rowOff>
    </xdr:from>
    <xdr:to>
      <xdr:col>1</xdr:col>
      <xdr:colOff>428625</xdr:colOff>
      <xdr:row>24</xdr:row>
      <xdr:rowOff>428625</xdr:rowOff>
    </xdr:to>
    <xdr:pic>
      <xdr:nvPicPr>
        <xdr:cNvPr id="1189" name="Picture 11"/>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14350" y="11734800"/>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25</xdr:row>
      <xdr:rowOff>47625</xdr:rowOff>
    </xdr:from>
    <xdr:to>
      <xdr:col>1</xdr:col>
      <xdr:colOff>428625</xdr:colOff>
      <xdr:row>25</xdr:row>
      <xdr:rowOff>428625</xdr:rowOff>
    </xdr:to>
    <xdr:pic>
      <xdr:nvPicPr>
        <xdr:cNvPr id="1190" name="Picture 12"/>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14350" y="12363450"/>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26</xdr:row>
      <xdr:rowOff>47625</xdr:rowOff>
    </xdr:from>
    <xdr:to>
      <xdr:col>1</xdr:col>
      <xdr:colOff>438150</xdr:colOff>
      <xdr:row>26</xdr:row>
      <xdr:rowOff>428625</xdr:rowOff>
    </xdr:to>
    <xdr:pic>
      <xdr:nvPicPr>
        <xdr:cNvPr id="1191" name="Picture 13"/>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14350" y="12992100"/>
          <a:ext cx="3905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20</xdr:row>
      <xdr:rowOff>47625</xdr:rowOff>
    </xdr:from>
    <xdr:to>
      <xdr:col>1</xdr:col>
      <xdr:colOff>561975</xdr:colOff>
      <xdr:row>20</xdr:row>
      <xdr:rowOff>428625</xdr:rowOff>
    </xdr:to>
    <xdr:pic>
      <xdr:nvPicPr>
        <xdr:cNvPr id="1192" name="Picture 2"/>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14350" y="10401300"/>
          <a:ext cx="5143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12</xdr:row>
      <xdr:rowOff>47625</xdr:rowOff>
    </xdr:from>
    <xdr:to>
      <xdr:col>1</xdr:col>
      <xdr:colOff>428625</xdr:colOff>
      <xdr:row>12</xdr:row>
      <xdr:rowOff>428625</xdr:rowOff>
    </xdr:to>
    <xdr:pic>
      <xdr:nvPicPr>
        <xdr:cNvPr id="1193" name="Picture 2"/>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14350" y="61436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13</xdr:row>
      <xdr:rowOff>47625</xdr:rowOff>
    </xdr:from>
    <xdr:to>
      <xdr:col>1</xdr:col>
      <xdr:colOff>428625</xdr:colOff>
      <xdr:row>13</xdr:row>
      <xdr:rowOff>428625</xdr:rowOff>
    </xdr:to>
    <xdr:pic>
      <xdr:nvPicPr>
        <xdr:cNvPr id="1194" name="Picture 3"/>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14350" y="677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b-pro.com.ua/katalog/mebli1/mebli-dlya-kompyuternogo-klasu/stil-dlya-kabinetu-informatiki-tip-3" TargetMode="External"/><Relationship Id="rId13" Type="http://schemas.openxmlformats.org/officeDocument/2006/relationships/hyperlink" Target="https://www.mozaweb.com/uk/mozabook" TargetMode="External"/><Relationship Id="rId3" Type="http://schemas.openxmlformats.org/officeDocument/2006/relationships/hyperlink" Target="https://b-pro.com.ua/katalog/kompyuterna-tehnika/portativniykompyuteruchnyanoutbuk" TargetMode="External"/><Relationship Id="rId7" Type="http://schemas.openxmlformats.org/officeDocument/2006/relationships/hyperlink" Target="https://b-pro.com.ua/katalog/prezentacijne-obladnannya/interaktivnadoshka" TargetMode="External"/><Relationship Id="rId12" Type="http://schemas.openxmlformats.org/officeDocument/2006/relationships/hyperlink" Target="https://b-pro.com.ua/katalog/pochatkova-shkola/tehnichne-obladnannya/interaktivna-pidloga" TargetMode="External"/><Relationship Id="rId17" Type="http://schemas.openxmlformats.org/officeDocument/2006/relationships/drawing" Target="../drawings/drawing1.xml"/><Relationship Id="rId2" Type="http://schemas.openxmlformats.org/officeDocument/2006/relationships/hyperlink" Target="https://b-pro.com.ua/katalog/kompyuterna-tehnika/wifirouter" TargetMode="External"/><Relationship Id="rId16" Type="http://schemas.openxmlformats.org/officeDocument/2006/relationships/printerSettings" Target="../printerSettings/printerSettings2.bin"/><Relationship Id="rId1" Type="http://schemas.openxmlformats.org/officeDocument/2006/relationships/hyperlink" Target="https://b-pro.com.ua/katalog/kompyuterna-tehnika/portativniykompyutervchitelyanoutbuk" TargetMode="External"/><Relationship Id="rId6" Type="http://schemas.openxmlformats.org/officeDocument/2006/relationships/hyperlink" Target="https://b-pro.com.ua/katalog/prezentacijne-obladnannya/montagniykomplektinstalyatsiyatanalashtuvannyaobladnannya" TargetMode="External"/><Relationship Id="rId11" Type="http://schemas.openxmlformats.org/officeDocument/2006/relationships/hyperlink" Target="https://b-pro.com.ua/katalog/prezentacijne-obladnannya/proektor-epson-eb-530" TargetMode="External"/><Relationship Id="rId5" Type="http://schemas.openxmlformats.org/officeDocument/2006/relationships/hyperlink" Target="https://b-pro.com.ua/katalog/kompyuterna-tehnika/programne-zabezpechennya-dlya-lingafonnogo-kabinetu1" TargetMode="External"/><Relationship Id="rId15" Type="http://schemas.openxmlformats.org/officeDocument/2006/relationships/hyperlink" Target="https://b-pro.com.ua/katalog/kompyuterna-tehnika/akustichna-sistema" TargetMode="External"/><Relationship Id="rId10" Type="http://schemas.openxmlformats.org/officeDocument/2006/relationships/hyperlink" Target="https://b-pro.com.ua/katalog/mebli1/mebli-dlya-vchitelskoi/stilec-iso-myakij" TargetMode="External"/><Relationship Id="rId4" Type="http://schemas.openxmlformats.org/officeDocument/2006/relationships/hyperlink" Target="https://b-pro.com.ua/katalog/kompyuterna-tehnika/stereogarnitura" TargetMode="External"/><Relationship Id="rId9" Type="http://schemas.openxmlformats.org/officeDocument/2006/relationships/hyperlink" Target="https://b-pro.com.ua/katalog/mebli1/mebli-dlya-vchitelskoi/stil-vchitelya-z-tumboyu" TargetMode="External"/><Relationship Id="rId14" Type="http://schemas.openxmlformats.org/officeDocument/2006/relationships/hyperlink" Target="https://b-pro.com.ua/katalog/kompyuterna-tehnika/bagatofunktsionalniypristri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selection activeCell="G9" sqref="G9"/>
    </sheetView>
  </sheetViews>
  <sheetFormatPr defaultRowHeight="15" x14ac:dyDescent="0.25"/>
  <cols>
    <col min="2" max="2" width="45.7109375" customWidth="1"/>
    <col min="3" max="3" width="14.85546875" customWidth="1"/>
    <col min="4" max="4" width="13.85546875" customWidth="1"/>
    <col min="5" max="5" width="13.42578125" customWidth="1"/>
  </cols>
  <sheetData>
    <row r="1" spans="1:5" ht="18.75" x14ac:dyDescent="0.25">
      <c r="A1" s="21"/>
      <c r="B1" s="40" t="s">
        <v>30</v>
      </c>
      <c r="C1" s="40"/>
      <c r="D1" s="40"/>
      <c r="E1" s="40"/>
    </row>
    <row r="2" spans="1:5" ht="67.5" customHeight="1" x14ac:dyDescent="0.25">
      <c r="A2" s="22" t="s">
        <v>31</v>
      </c>
      <c r="B2" s="23" t="s">
        <v>32</v>
      </c>
      <c r="C2" s="24" t="s">
        <v>33</v>
      </c>
      <c r="D2" s="24" t="s">
        <v>34</v>
      </c>
      <c r="E2" s="23" t="s">
        <v>35</v>
      </c>
    </row>
    <row r="3" spans="1:5" ht="63.75" customHeight="1" x14ac:dyDescent="0.25">
      <c r="A3" s="25">
        <v>1</v>
      </c>
      <c r="B3" s="26" t="s">
        <v>36</v>
      </c>
      <c r="C3" s="27">
        <v>15</v>
      </c>
      <c r="D3" s="27">
        <v>15892</v>
      </c>
      <c r="E3" s="27">
        <f t="shared" ref="E3:E18" si="0">SUM(C3*D3)</f>
        <v>238380</v>
      </c>
    </row>
    <row r="4" spans="1:5" ht="33.75" customHeight="1" x14ac:dyDescent="0.25">
      <c r="A4" s="28">
        <v>2</v>
      </c>
      <c r="B4" s="29" t="s">
        <v>37</v>
      </c>
      <c r="C4" s="30">
        <v>1</v>
      </c>
      <c r="D4" s="30">
        <v>4736</v>
      </c>
      <c r="E4" s="30">
        <f t="shared" si="0"/>
        <v>4736</v>
      </c>
    </row>
    <row r="5" spans="1:5" ht="60" customHeight="1" x14ac:dyDescent="0.25">
      <c r="A5" s="25">
        <v>3</v>
      </c>
      <c r="B5" s="29" t="s">
        <v>38</v>
      </c>
      <c r="C5" s="31">
        <v>1</v>
      </c>
      <c r="D5" s="31">
        <v>20854</v>
      </c>
      <c r="E5" s="31">
        <f t="shared" si="0"/>
        <v>20854</v>
      </c>
    </row>
    <row r="6" spans="1:5" ht="37.5" x14ac:dyDescent="0.3">
      <c r="A6" s="28">
        <v>4</v>
      </c>
      <c r="B6" s="38" t="s">
        <v>39</v>
      </c>
      <c r="C6" s="30">
        <v>16</v>
      </c>
      <c r="D6" s="30">
        <v>590</v>
      </c>
      <c r="E6" s="30">
        <f t="shared" si="0"/>
        <v>9440</v>
      </c>
    </row>
    <row r="7" spans="1:5" ht="37.5" x14ac:dyDescent="0.25">
      <c r="A7" s="25">
        <v>5</v>
      </c>
      <c r="B7" s="29" t="s">
        <v>48</v>
      </c>
      <c r="C7" s="30">
        <v>16</v>
      </c>
      <c r="D7" s="30">
        <v>4000</v>
      </c>
      <c r="E7" s="30">
        <f t="shared" si="0"/>
        <v>64000</v>
      </c>
    </row>
    <row r="8" spans="1:5" ht="39.75" customHeight="1" x14ac:dyDescent="0.25">
      <c r="A8" s="28">
        <v>6</v>
      </c>
      <c r="B8" s="32" t="s">
        <v>40</v>
      </c>
      <c r="C8" s="30">
        <v>1</v>
      </c>
      <c r="D8" s="30">
        <v>28000</v>
      </c>
      <c r="E8" s="30">
        <f t="shared" si="0"/>
        <v>28000</v>
      </c>
    </row>
    <row r="9" spans="1:5" ht="39.75" customHeight="1" x14ac:dyDescent="0.25">
      <c r="A9" s="25">
        <v>7</v>
      </c>
      <c r="B9" s="29" t="s">
        <v>49</v>
      </c>
      <c r="C9" s="30">
        <v>1</v>
      </c>
      <c r="D9" s="30">
        <v>8871</v>
      </c>
      <c r="E9" s="30">
        <f t="shared" si="0"/>
        <v>8871</v>
      </c>
    </row>
    <row r="10" spans="1:5" ht="18.75" x14ac:dyDescent="0.25">
      <c r="A10" s="28">
        <v>8</v>
      </c>
      <c r="B10" s="33" t="s">
        <v>28</v>
      </c>
      <c r="C10" s="30">
        <v>1</v>
      </c>
      <c r="D10" s="30">
        <v>1200</v>
      </c>
      <c r="E10" s="30">
        <f t="shared" si="0"/>
        <v>1200</v>
      </c>
    </row>
    <row r="11" spans="1:5" ht="42.75" customHeight="1" x14ac:dyDescent="0.25">
      <c r="A11" s="25">
        <v>9</v>
      </c>
      <c r="B11" s="34" t="s">
        <v>41</v>
      </c>
      <c r="C11" s="30">
        <v>1</v>
      </c>
      <c r="D11" s="30">
        <v>5900</v>
      </c>
      <c r="E11" s="30">
        <f t="shared" si="0"/>
        <v>5900</v>
      </c>
    </row>
    <row r="12" spans="1:5" ht="40.5" customHeight="1" x14ac:dyDescent="0.25">
      <c r="A12" s="25">
        <v>10</v>
      </c>
      <c r="B12" s="35" t="s">
        <v>50</v>
      </c>
      <c r="C12" s="30">
        <v>1</v>
      </c>
      <c r="D12" s="30">
        <v>25555</v>
      </c>
      <c r="E12" s="30">
        <f t="shared" si="0"/>
        <v>25555</v>
      </c>
    </row>
    <row r="13" spans="1:5" ht="72.75" customHeight="1" x14ac:dyDescent="0.25">
      <c r="A13" s="25">
        <v>11</v>
      </c>
      <c r="B13" s="34" t="s">
        <v>17</v>
      </c>
      <c r="C13" s="30">
        <v>1</v>
      </c>
      <c r="D13" s="30">
        <v>8800</v>
      </c>
      <c r="E13" s="30">
        <f t="shared" si="0"/>
        <v>8800</v>
      </c>
    </row>
    <row r="14" spans="1:5" ht="26.25" customHeight="1" x14ac:dyDescent="0.25">
      <c r="A14" s="25">
        <v>12</v>
      </c>
      <c r="B14" s="35" t="s">
        <v>42</v>
      </c>
      <c r="C14" s="30">
        <v>1</v>
      </c>
      <c r="D14" s="30">
        <v>24160</v>
      </c>
      <c r="E14" s="30">
        <f t="shared" si="0"/>
        <v>24160</v>
      </c>
    </row>
    <row r="15" spans="1:5" ht="204.75" customHeight="1" x14ac:dyDescent="0.25">
      <c r="A15" s="25">
        <v>13</v>
      </c>
      <c r="B15" s="35" t="s">
        <v>43</v>
      </c>
      <c r="C15" s="30">
        <v>1</v>
      </c>
      <c r="D15" s="30">
        <v>115555</v>
      </c>
      <c r="E15" s="30">
        <f t="shared" si="0"/>
        <v>115555</v>
      </c>
    </row>
    <row r="16" spans="1:5" ht="20.25" customHeight="1" x14ac:dyDescent="0.25">
      <c r="A16" s="25">
        <v>14</v>
      </c>
      <c r="B16" s="34" t="s">
        <v>44</v>
      </c>
      <c r="C16" s="30">
        <v>15</v>
      </c>
      <c r="D16" s="30">
        <v>1120</v>
      </c>
      <c r="E16" s="30">
        <f t="shared" si="0"/>
        <v>16800</v>
      </c>
    </row>
    <row r="17" spans="1:5" ht="18.75" x14ac:dyDescent="0.25">
      <c r="A17" s="25">
        <v>15</v>
      </c>
      <c r="B17" s="33" t="s">
        <v>14</v>
      </c>
      <c r="C17" s="30">
        <v>1</v>
      </c>
      <c r="D17" s="30">
        <v>2530</v>
      </c>
      <c r="E17" s="30">
        <f t="shared" si="0"/>
        <v>2530</v>
      </c>
    </row>
    <row r="18" spans="1:5" ht="18.75" x14ac:dyDescent="0.25">
      <c r="A18" s="28">
        <v>16</v>
      </c>
      <c r="B18" s="33" t="s">
        <v>15</v>
      </c>
      <c r="C18" s="30">
        <v>16</v>
      </c>
      <c r="D18" s="30">
        <v>810</v>
      </c>
      <c r="E18" s="30">
        <f t="shared" si="0"/>
        <v>12960</v>
      </c>
    </row>
    <row r="19" spans="1:5" ht="18.75" x14ac:dyDescent="0.25">
      <c r="A19" s="28"/>
      <c r="B19" s="41" t="s">
        <v>45</v>
      </c>
      <c r="C19" s="41"/>
      <c r="D19" s="41"/>
      <c r="E19" s="39">
        <v>587741</v>
      </c>
    </row>
    <row r="20" spans="1:5" ht="18.75" x14ac:dyDescent="0.25">
      <c r="A20" s="36"/>
      <c r="B20" s="42" t="s">
        <v>46</v>
      </c>
      <c r="C20" s="42"/>
      <c r="D20" s="42"/>
      <c r="E20" s="37">
        <v>117548.2</v>
      </c>
    </row>
    <row r="21" spans="1:5" ht="18.75" x14ac:dyDescent="0.25">
      <c r="A21" s="28"/>
      <c r="B21" s="41" t="s">
        <v>47</v>
      </c>
      <c r="C21" s="41"/>
      <c r="D21" s="41"/>
      <c r="E21" s="28">
        <v>705289.2</v>
      </c>
    </row>
  </sheetData>
  <mergeCells count="4">
    <mergeCell ref="B1:E1"/>
    <mergeCell ref="B19:D19"/>
    <mergeCell ref="B20:D20"/>
    <mergeCell ref="B21:D21"/>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12" workbookViewId="0">
      <selection activeCell="G19" sqref="G19"/>
    </sheetView>
  </sheetViews>
  <sheetFormatPr defaultRowHeight="15" x14ac:dyDescent="0.25"/>
  <cols>
    <col min="1" max="1" width="7" customWidth="1"/>
    <col min="2" max="2" width="16" customWidth="1"/>
    <col min="3" max="3" width="38" customWidth="1"/>
    <col min="4" max="4" width="9" customWidth="1"/>
    <col min="5" max="6" width="15" customWidth="1"/>
  </cols>
  <sheetData>
    <row r="1" spans="1:6" ht="60" customHeight="1" x14ac:dyDescent="0.25">
      <c r="A1" s="43"/>
      <c r="B1" s="44"/>
      <c r="C1" s="43"/>
      <c r="D1" s="43"/>
      <c r="F1" s="6" t="s">
        <v>0</v>
      </c>
    </row>
    <row r="3" spans="1:6" ht="15.75" x14ac:dyDescent="0.25">
      <c r="A3" s="4" t="s">
        <v>1</v>
      </c>
    </row>
    <row r="5" spans="1:6" ht="60" customHeight="1" x14ac:dyDescent="0.25">
      <c r="A5" s="1" t="s">
        <v>2</v>
      </c>
      <c r="B5" s="2" t="s">
        <v>3</v>
      </c>
      <c r="C5" s="5" t="s">
        <v>4</v>
      </c>
      <c r="D5" s="5" t="s">
        <v>5</v>
      </c>
      <c r="E5" s="5" t="s">
        <v>6</v>
      </c>
      <c r="F5" s="3" t="s">
        <v>7</v>
      </c>
    </row>
    <row r="6" spans="1:6" ht="19.5" x14ac:dyDescent="0.3">
      <c r="A6" s="45" t="s">
        <v>8</v>
      </c>
      <c r="B6" s="46"/>
      <c r="C6" s="46"/>
      <c r="D6" s="46"/>
      <c r="E6" s="46"/>
      <c r="F6" s="47"/>
    </row>
    <row r="7" spans="1:6" ht="47.25" customHeight="1" x14ac:dyDescent="0.25">
      <c r="A7" s="7">
        <v>1</v>
      </c>
      <c r="B7" s="8"/>
      <c r="C7" s="8" t="s">
        <v>20</v>
      </c>
      <c r="D7" s="8">
        <v>15</v>
      </c>
      <c r="E7" s="9">
        <v>15892</v>
      </c>
      <c r="F7" s="9">
        <f t="shared" ref="F7:F14" si="0">SUM(D7*E7)</f>
        <v>238380</v>
      </c>
    </row>
    <row r="8" spans="1:6" ht="50.1" customHeight="1" x14ac:dyDescent="0.25">
      <c r="A8" s="7">
        <v>2</v>
      </c>
      <c r="B8" s="8"/>
      <c r="C8" s="8" t="s">
        <v>21</v>
      </c>
      <c r="D8" s="8">
        <v>1</v>
      </c>
      <c r="E8" s="9">
        <v>4736</v>
      </c>
      <c r="F8" s="9">
        <f t="shared" si="0"/>
        <v>4736</v>
      </c>
    </row>
    <row r="9" spans="1:6" ht="50.1" customHeight="1" x14ac:dyDescent="0.25">
      <c r="A9" s="7">
        <v>3</v>
      </c>
      <c r="B9" s="8"/>
      <c r="C9" s="8" t="s">
        <v>22</v>
      </c>
      <c r="D9" s="8">
        <v>1</v>
      </c>
      <c r="E9" s="9">
        <v>20854</v>
      </c>
      <c r="F9" s="9">
        <f t="shared" si="0"/>
        <v>20854</v>
      </c>
    </row>
    <row r="10" spans="1:6" ht="50.1" customHeight="1" x14ac:dyDescent="0.25">
      <c r="A10" s="7">
        <v>5</v>
      </c>
      <c r="B10" s="8"/>
      <c r="C10" s="8" t="s">
        <v>23</v>
      </c>
      <c r="D10" s="8">
        <v>16</v>
      </c>
      <c r="E10" s="9">
        <v>590</v>
      </c>
      <c r="F10" s="9">
        <f t="shared" si="0"/>
        <v>9440</v>
      </c>
    </row>
    <row r="11" spans="1:6" ht="50.1" customHeight="1" x14ac:dyDescent="0.25">
      <c r="A11" s="7">
        <v>7</v>
      </c>
      <c r="B11" s="8"/>
      <c r="C11" s="8" t="s">
        <v>24</v>
      </c>
      <c r="D11" s="8">
        <v>16</v>
      </c>
      <c r="E11" s="9">
        <v>4000</v>
      </c>
      <c r="F11" s="9">
        <f t="shared" si="0"/>
        <v>64000</v>
      </c>
    </row>
    <row r="12" spans="1:6" ht="50.1" customHeight="1" x14ac:dyDescent="0.25">
      <c r="A12" s="16">
        <v>8</v>
      </c>
      <c r="B12" s="17"/>
      <c r="C12" s="17" t="s">
        <v>18</v>
      </c>
      <c r="D12" s="17">
        <v>1</v>
      </c>
      <c r="E12" s="18">
        <v>28000</v>
      </c>
      <c r="F12" s="19">
        <f t="shared" si="0"/>
        <v>28000</v>
      </c>
    </row>
    <row r="13" spans="1:6" ht="50.1" customHeight="1" x14ac:dyDescent="0.25">
      <c r="A13" s="7">
        <v>9</v>
      </c>
      <c r="B13" s="8"/>
      <c r="C13" s="8" t="s">
        <v>29</v>
      </c>
      <c r="D13" s="8">
        <v>1</v>
      </c>
      <c r="E13" s="9">
        <v>8871</v>
      </c>
      <c r="F13" s="9">
        <f t="shared" si="0"/>
        <v>8871</v>
      </c>
    </row>
    <row r="14" spans="1:6" ht="50.1" customHeight="1" x14ac:dyDescent="0.25">
      <c r="A14" s="7">
        <v>10</v>
      </c>
      <c r="B14" s="8"/>
      <c r="C14" s="8" t="s">
        <v>28</v>
      </c>
      <c r="D14" s="8">
        <v>1</v>
      </c>
      <c r="E14" s="9">
        <v>1200</v>
      </c>
      <c r="F14" s="9">
        <f t="shared" si="0"/>
        <v>1200</v>
      </c>
    </row>
    <row r="15" spans="1:6" ht="18.75" x14ac:dyDescent="0.3">
      <c r="A15" s="10"/>
      <c r="B15" s="11" t="s">
        <v>9</v>
      </c>
      <c r="C15" s="11"/>
      <c r="D15" s="11"/>
      <c r="E15" s="11"/>
      <c r="F15" s="12">
        <f>SUM(F6:F14)</f>
        <v>375481</v>
      </c>
    </row>
    <row r="16" spans="1:6" ht="19.5" x14ac:dyDescent="0.3">
      <c r="A16" s="45" t="s">
        <v>10</v>
      </c>
      <c r="B16" s="46"/>
      <c r="C16" s="46"/>
      <c r="D16" s="46"/>
      <c r="E16" s="46"/>
      <c r="F16" s="47"/>
    </row>
    <row r="17" spans="1:6" ht="50.1" customHeight="1" x14ac:dyDescent="0.25">
      <c r="A17" s="7">
        <v>1</v>
      </c>
      <c r="B17" s="8"/>
      <c r="C17" s="8" t="s">
        <v>25</v>
      </c>
      <c r="D17" s="8">
        <v>1</v>
      </c>
      <c r="E17" s="9">
        <v>5900</v>
      </c>
      <c r="F17" s="9">
        <f>SUM(D17*E17)</f>
        <v>5900</v>
      </c>
    </row>
    <row r="18" spans="1:6" ht="50.1" customHeight="1" x14ac:dyDescent="0.25">
      <c r="A18" s="7">
        <v>2</v>
      </c>
      <c r="B18" s="8"/>
      <c r="C18" s="8" t="s">
        <v>26</v>
      </c>
      <c r="D18" s="8">
        <v>1</v>
      </c>
      <c r="E18" s="9">
        <v>25555</v>
      </c>
      <c r="F18" s="9">
        <f>SUM(D18*E18)</f>
        <v>25555</v>
      </c>
    </row>
    <row r="19" spans="1:6" ht="50.1" customHeight="1" x14ac:dyDescent="0.25">
      <c r="A19" s="7">
        <v>3</v>
      </c>
      <c r="B19" s="8"/>
      <c r="C19" s="20" t="s">
        <v>17</v>
      </c>
      <c r="D19" s="8">
        <v>1</v>
      </c>
      <c r="E19" s="9">
        <v>8800</v>
      </c>
      <c r="F19" s="9">
        <f>SUM(D19*E19)</f>
        <v>8800</v>
      </c>
    </row>
    <row r="20" spans="1:6" ht="50.1" customHeight="1" x14ac:dyDescent="0.25">
      <c r="A20" s="7">
        <v>4</v>
      </c>
      <c r="B20" s="8"/>
      <c r="C20" s="8" t="s">
        <v>27</v>
      </c>
      <c r="D20" s="8">
        <v>1</v>
      </c>
      <c r="E20" s="9">
        <v>24160</v>
      </c>
      <c r="F20" s="9">
        <f>SUM(D20*E20)</f>
        <v>24160</v>
      </c>
    </row>
    <row r="21" spans="1:6" ht="50.1" customHeight="1" x14ac:dyDescent="0.25">
      <c r="A21" s="7">
        <v>5</v>
      </c>
      <c r="B21" s="8"/>
      <c r="C21" s="8" t="s">
        <v>19</v>
      </c>
      <c r="D21" s="8">
        <v>1</v>
      </c>
      <c r="E21" s="9">
        <v>115555</v>
      </c>
      <c r="F21" s="9">
        <f>SUM(D21*E21)</f>
        <v>115555</v>
      </c>
    </row>
    <row r="22" spans="1:6" ht="18.75" x14ac:dyDescent="0.3">
      <c r="A22" s="10"/>
      <c r="B22" s="11" t="s">
        <v>9</v>
      </c>
      <c r="C22" s="11"/>
      <c r="D22" s="11"/>
      <c r="E22" s="11"/>
      <c r="F22" s="12">
        <f>SUM(F16:F21)</f>
        <v>179970</v>
      </c>
    </row>
    <row r="23" spans="1:6" ht="19.5" x14ac:dyDescent="0.3">
      <c r="A23" s="45" t="s">
        <v>11</v>
      </c>
      <c r="B23" s="46"/>
      <c r="C23" s="46"/>
      <c r="D23" s="46"/>
      <c r="E23" s="46"/>
      <c r="F23" s="47"/>
    </row>
    <row r="24" spans="1:6" ht="17.25" x14ac:dyDescent="0.3">
      <c r="A24" s="13"/>
      <c r="B24" s="14" t="s">
        <v>12</v>
      </c>
      <c r="C24" s="14"/>
      <c r="D24" s="14"/>
      <c r="E24" s="14"/>
      <c r="F24" s="15"/>
    </row>
    <row r="25" spans="1:6" ht="50.1" customHeight="1" x14ac:dyDescent="0.25">
      <c r="A25" s="7">
        <v>1</v>
      </c>
      <c r="B25" s="8"/>
      <c r="C25" s="8" t="s">
        <v>13</v>
      </c>
      <c r="D25" s="8">
        <v>15</v>
      </c>
      <c r="E25" s="9">
        <v>1120</v>
      </c>
      <c r="F25" s="9">
        <f>SUM(D25*E25)</f>
        <v>16800</v>
      </c>
    </row>
    <row r="26" spans="1:6" ht="50.1" customHeight="1" x14ac:dyDescent="0.25">
      <c r="A26" s="7">
        <v>2</v>
      </c>
      <c r="B26" s="8"/>
      <c r="C26" s="8" t="s">
        <v>14</v>
      </c>
      <c r="D26" s="8">
        <v>1</v>
      </c>
      <c r="E26" s="9">
        <v>2530</v>
      </c>
      <c r="F26" s="9">
        <f>SUM(D26*E26)</f>
        <v>2530</v>
      </c>
    </row>
    <row r="27" spans="1:6" ht="50.1" customHeight="1" x14ac:dyDescent="0.25">
      <c r="A27" s="7">
        <v>3</v>
      </c>
      <c r="B27" s="8"/>
      <c r="C27" s="8" t="s">
        <v>15</v>
      </c>
      <c r="D27" s="8">
        <v>16</v>
      </c>
      <c r="E27" s="9">
        <v>810</v>
      </c>
      <c r="F27" s="9">
        <f>SUM(D27*E27)</f>
        <v>12960</v>
      </c>
    </row>
    <row r="28" spans="1:6" ht="18.75" x14ac:dyDescent="0.3">
      <c r="A28" s="10"/>
      <c r="B28" s="11" t="s">
        <v>9</v>
      </c>
      <c r="C28" s="11"/>
      <c r="D28" s="11"/>
      <c r="E28" s="11"/>
      <c r="F28" s="12">
        <f>SUM(F25:F27)</f>
        <v>32290</v>
      </c>
    </row>
    <row r="29" spans="1:6" ht="18.75" x14ac:dyDescent="0.3">
      <c r="A29" s="10"/>
      <c r="B29" s="11" t="s">
        <v>16</v>
      </c>
      <c r="C29" s="11"/>
      <c r="D29" s="11"/>
      <c r="E29" s="11"/>
      <c r="F29" s="12">
        <f>(F15+F22+F28)</f>
        <v>587741</v>
      </c>
    </row>
  </sheetData>
  <sheetProtection formatCells="0" formatColumns="0" formatRows="0" insertColumns="0" insertRows="0" insertHyperlinks="0" deleteColumns="0" deleteRows="0" sort="0" autoFilter="0" pivotTables="0"/>
  <mergeCells count="4">
    <mergeCell ref="A1:D1"/>
    <mergeCell ref="A6:F6"/>
    <mergeCell ref="A16:F16"/>
    <mergeCell ref="A23:F23"/>
  </mergeCells>
  <hyperlinks>
    <hyperlink ref="C7" r:id="rId1" display="https://b-pro.com.ua/katalog/kompyuterna-tehnika/portativniykompyutervchitelyanoutbuk"/>
    <hyperlink ref="C8" r:id="rId2" display="https://b-pro.com.ua/katalog/kompyuterna-tehnika/wifirouter"/>
    <hyperlink ref="C9" r:id="rId3" display="https://b-pro.com.ua/katalog/kompyuterna-tehnika/portativniykompyuteruchnyanoutbuk"/>
    <hyperlink ref="C10" r:id="rId4" display="https://b-pro.com.ua/katalog/kompyuterna-tehnika/stereogarnitura"/>
    <hyperlink ref="C11" r:id="rId5" display="https://b-pro.com.ua/katalog/kompyuterna-tehnika/programne-zabezpechennya-dlya-lingafonnogo-kabinetu1"/>
    <hyperlink ref="C17" r:id="rId6" display="https://b-pro.com.ua/katalog/prezentacijne-obladnannya/montagniykomplektinstalyatsiyatanalashtuvannyaobladnannya"/>
    <hyperlink ref="C18" r:id="rId7" display="https://b-pro.com.ua/katalog/prezentacijne-obladnannya/interaktivnadoshka"/>
    <hyperlink ref="C25" r:id="rId8" display="https://b-pro.com.ua/katalog/mebli1/mebli-dlya-kompyuternogo-klasu/stil-dlya-kabinetu-informatiki-tip-3"/>
    <hyperlink ref="C26" r:id="rId9" display="https://b-pro.com.ua/katalog/mebli1/mebli-dlya-vchitelskoi/stil-vchitelya-z-tumboyu"/>
    <hyperlink ref="C27" r:id="rId10" display="https://b-pro.com.ua/katalog/mebli1/mebli-dlya-vchitelskoi/stilec-iso-myakij"/>
    <hyperlink ref="C20" r:id="rId11" display="https://b-pro.com.ua/katalog/prezentacijne-obladnannya/proektor-epson-eb-530"/>
    <hyperlink ref="C21" r:id="rId12" display="https://b-pro.com.ua/katalog/pochatkova-shkola/tehnichne-obladnannya/interaktivna-pidloga"/>
    <hyperlink ref="C19" r:id="rId13"/>
    <hyperlink ref="C13" r:id="rId14" display="https://b-pro.com.ua/katalog/kompyuterna-tehnika/bagatofunktsionalniypristriy"/>
    <hyperlink ref="C14" r:id="rId15" display="https://b-pro.com.ua/katalog/kompyuterna-tehnika/akustichna-sistema"/>
  </hyperlinks>
  <pageMargins left="0.7" right="0.7" top="0.75" bottom="0.75" header="0.3" footer="0.3"/>
  <pageSetup paperSize="9" orientation="landscape" r:id="rId16"/>
  <headerFooter alignWithMargins="0"/>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Розрахунок бюджету</vt:lpstr>
      <vt:lpstr>Комерційна пропозиція</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iName</cp:lastModifiedBy>
  <cp:lastPrinted>2019-04-17T07:01:40Z</cp:lastPrinted>
  <dcterms:created xsi:type="dcterms:W3CDTF">2019-04-17T06:52:03Z</dcterms:created>
  <dcterms:modified xsi:type="dcterms:W3CDTF">2019-07-09T12:12:25Z</dcterms:modified>
</cp:coreProperties>
</file>