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2 подъезда Янтарная 75" sheetId="1" r:id="rId1"/>
  </sheets>
  <calcPr calcId="124519"/>
</workbook>
</file>

<file path=xl/calcChain.xml><?xml version="1.0" encoding="utf-8"?>
<calcChain xmlns="http://schemas.openxmlformats.org/spreadsheetml/2006/main">
  <c r="F39" i="1"/>
  <c r="F38"/>
  <c r="F37"/>
  <c r="F36"/>
  <c r="F35"/>
  <c r="F34"/>
  <c r="F33"/>
  <c r="F32"/>
  <c r="D31"/>
  <c r="F31" s="1"/>
  <c r="F30"/>
  <c r="D30"/>
  <c r="A30"/>
  <c r="A31" s="1"/>
  <c r="A32" s="1"/>
  <c r="A33" s="1"/>
  <c r="A34" s="1"/>
  <c r="A35" s="1"/>
  <c r="A36" s="1"/>
  <c r="A37" s="1"/>
  <c r="A38" s="1"/>
  <c r="A39" s="1"/>
  <c r="D29"/>
  <c r="F29" s="1"/>
  <c r="A29"/>
  <c r="F28"/>
  <c r="F24"/>
  <c r="D24"/>
  <c r="F23"/>
  <c r="F22"/>
  <c r="F21"/>
  <c r="F20"/>
  <c r="F19"/>
  <c r="F18"/>
  <c r="F17"/>
  <c r="F16"/>
  <c r="A16"/>
  <c r="A17" s="1"/>
  <c r="A18" s="1"/>
  <c r="A19" s="1"/>
  <c r="A20" s="1"/>
  <c r="A21" s="1"/>
  <c r="A22" s="1"/>
  <c r="A23" s="1"/>
  <c r="A24" s="1"/>
  <c r="F15"/>
  <c r="F25" s="1"/>
  <c r="F42" l="1"/>
  <c r="F40"/>
</calcChain>
</file>

<file path=xl/sharedStrings.xml><?xml version="1.0" encoding="utf-8"?>
<sst xmlns="http://schemas.openxmlformats.org/spreadsheetml/2006/main" count="62" uniqueCount="48">
  <si>
    <t xml:space="preserve">Фізична особа-підприємець Тіцький Андрій Вікторович, </t>
  </si>
  <si>
    <t>49089,м. Дніпро, вул. Суворова, 15, кв.2, р/р 26004050249984 в  ПАТ КБ «Приватбанк»,</t>
  </si>
  <si>
    <t>МФО 305299, ІПН 3090221978</t>
  </si>
  <si>
    <t>Вих. №11/07-2 від 11.07.2019</t>
  </si>
  <si>
    <t>Комерційна пропозиція на благоустрій території</t>
  </si>
  <si>
    <t>Об'єкт: Янтарна, 75</t>
  </si>
  <si>
    <t>№</t>
  </si>
  <si>
    <t>Найменовання</t>
  </si>
  <si>
    <t>Од. вим.</t>
  </si>
  <si>
    <t>Кіль-ть</t>
  </si>
  <si>
    <t>Ціна</t>
  </si>
  <si>
    <t>Сума, грн.</t>
  </si>
  <si>
    <t>Матеріали</t>
  </si>
  <si>
    <t>Тротуарная плитка "старе місто" 45 мм.сіра</t>
  </si>
  <si>
    <r>
      <t>м</t>
    </r>
    <r>
      <rPr>
        <vertAlign val="superscript"/>
        <sz val="12"/>
        <rFont val="Arial"/>
      </rPr>
      <t>2</t>
    </r>
  </si>
  <si>
    <t>Бортовий камінь 1000х300х150</t>
  </si>
  <si>
    <t>м.пог.</t>
  </si>
  <si>
    <t>Бортовий камінь 1000х200х80</t>
  </si>
  <si>
    <t>Алмазний круг</t>
  </si>
  <si>
    <t>шт.</t>
  </si>
  <si>
    <t>Пісок річковий</t>
  </si>
  <si>
    <t>тонн</t>
  </si>
  <si>
    <t>Відсів фр. 2-5</t>
  </si>
  <si>
    <t>Люк</t>
  </si>
  <si>
    <t>Доставка плитки, бортових каменів (кран-маніпулятор)</t>
  </si>
  <si>
    <t>посл</t>
  </si>
  <si>
    <t>Доставка цемента, піска</t>
  </si>
  <si>
    <t>Цемент</t>
  </si>
  <si>
    <t>Итого по материалам:</t>
  </si>
  <si>
    <t>Укладання тротуарної плитки та супутні роботи</t>
  </si>
  <si>
    <t>Демонтаж асфальтобетонного покриття</t>
  </si>
  <si>
    <r>
      <t>м</t>
    </r>
    <r>
      <rPr>
        <vertAlign val="superscript"/>
        <sz val="12"/>
        <rFont val="Arial"/>
      </rPr>
      <t>3</t>
    </r>
  </si>
  <si>
    <t>Демонтаж бортового каменя</t>
  </si>
  <si>
    <t>Навантаження сміття</t>
  </si>
  <si>
    <t>Перевезення сміття</t>
  </si>
  <si>
    <t>Утилізация сміття</t>
  </si>
  <si>
    <t>Улаштування підстильних та вирівнювальних шарів з відсіва</t>
  </si>
  <si>
    <t>Укладання ФЕМ</t>
  </si>
  <si>
    <r>
      <t>м</t>
    </r>
    <r>
      <rPr>
        <vertAlign val="superscript"/>
        <sz val="12"/>
        <rFont val="Arial"/>
      </rPr>
      <t>2</t>
    </r>
  </si>
  <si>
    <t xml:space="preserve">Встановлення бортового камню 1000х300х150  </t>
  </si>
  <si>
    <t xml:space="preserve">Встановлення бортового камню 1000х200х80  </t>
  </si>
  <si>
    <t>Встановлення люка</t>
  </si>
  <si>
    <t>шт</t>
  </si>
  <si>
    <t>Розвантаження ручне</t>
  </si>
  <si>
    <t>Алмазна різка</t>
  </si>
  <si>
    <t>Итого:</t>
  </si>
  <si>
    <t>Итого :</t>
  </si>
  <si>
    <t>Тіцький Андрій Вікторович __________________________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</si>
</sst>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2"/>
      <name val="Arial"/>
    </font>
    <font>
      <b/>
      <sz val="12"/>
      <name val="Arial"/>
    </font>
    <font>
      <b/>
      <sz val="12"/>
      <name val="Times New Roman"/>
    </font>
    <font>
      <b/>
      <sz val="14"/>
      <name val="Arial"/>
    </font>
    <font>
      <b/>
      <i/>
      <sz val="12"/>
      <name val="Arial"/>
    </font>
    <font>
      <sz val="10"/>
      <name val="Arial"/>
    </font>
    <font>
      <vertAlign val="superscript"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8" xfId="0" applyFont="1" applyBorder="1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/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/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C12" sqref="C12"/>
    </sheetView>
  </sheetViews>
  <sheetFormatPr defaultColWidth="16.85546875" defaultRowHeight="15" customHeight="1"/>
  <cols>
    <col min="1" max="1" width="3.85546875" customWidth="1"/>
    <col min="2" max="2" width="50.7109375" customWidth="1"/>
    <col min="3" max="3" width="10" customWidth="1"/>
    <col min="4" max="5" width="9.42578125" customWidth="1"/>
    <col min="6" max="6" width="15.85546875" customWidth="1"/>
    <col min="7" max="11" width="8" customWidth="1"/>
  </cols>
  <sheetData>
    <row r="1" spans="1:1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>
      <c r="A2" s="29" t="s">
        <v>0</v>
      </c>
      <c r="B2" s="21"/>
      <c r="C2" s="21"/>
      <c r="D2" s="21"/>
      <c r="E2" s="21"/>
      <c r="F2" s="21"/>
      <c r="G2" s="1"/>
      <c r="H2" s="1"/>
      <c r="I2" s="1"/>
      <c r="J2" s="1"/>
      <c r="K2" s="1"/>
    </row>
    <row r="3" spans="1:11" ht="14.25" customHeight="1">
      <c r="A3" s="20" t="s">
        <v>1</v>
      </c>
      <c r="B3" s="21"/>
      <c r="C3" s="21"/>
      <c r="D3" s="21"/>
      <c r="E3" s="21"/>
      <c r="F3" s="21"/>
      <c r="G3" s="1"/>
      <c r="H3" s="1"/>
      <c r="I3" s="1"/>
      <c r="J3" s="1"/>
      <c r="K3" s="1"/>
    </row>
    <row r="4" spans="1:11" ht="18" customHeight="1">
      <c r="A4" s="20" t="s">
        <v>2</v>
      </c>
      <c r="B4" s="21"/>
      <c r="C4" s="21"/>
      <c r="D4" s="21"/>
      <c r="E4" s="21"/>
      <c r="F4" s="21"/>
      <c r="G4" s="1"/>
      <c r="H4" s="1"/>
      <c r="I4" s="1"/>
      <c r="J4" s="1"/>
      <c r="K4" s="1"/>
    </row>
    <row r="5" spans="1:11" ht="15.75" customHeight="1">
      <c r="A5" s="2"/>
      <c r="B5" s="3"/>
      <c r="C5" s="3"/>
      <c r="D5" s="3"/>
      <c r="E5" s="3"/>
      <c r="F5" s="3"/>
      <c r="G5" s="1"/>
      <c r="H5" s="1"/>
      <c r="I5" s="1"/>
      <c r="J5" s="1"/>
      <c r="K5" s="1"/>
    </row>
    <row r="6" spans="1:11" ht="22.5" customHeight="1">
      <c r="A6" s="4"/>
      <c r="B6" s="4"/>
      <c r="C6" s="4"/>
      <c r="D6" s="4"/>
      <c r="E6" s="4"/>
      <c r="F6" s="4"/>
      <c r="G6" s="1"/>
      <c r="H6" s="1"/>
      <c r="I6" s="1"/>
      <c r="J6" s="1"/>
      <c r="K6" s="1"/>
    </row>
    <row r="7" spans="1:11" ht="16.5" customHeight="1">
      <c r="A7" s="4"/>
      <c r="B7" s="1" t="s">
        <v>3</v>
      </c>
      <c r="C7" s="4"/>
      <c r="D7" s="4"/>
      <c r="E7" s="4"/>
      <c r="F7" s="4"/>
      <c r="G7" s="1"/>
      <c r="H7" s="1"/>
      <c r="I7" s="1"/>
      <c r="J7" s="1"/>
      <c r="K7" s="1"/>
    </row>
    <row r="8" spans="1:11" ht="16.5" customHeight="1">
      <c r="A8" s="4"/>
      <c r="B8" s="1"/>
      <c r="C8" s="4"/>
      <c r="D8" s="4"/>
      <c r="E8" s="4"/>
      <c r="F8" s="4"/>
      <c r="G8" s="1"/>
      <c r="H8" s="1"/>
      <c r="I8" s="1"/>
      <c r="J8" s="1"/>
      <c r="K8" s="1"/>
    </row>
    <row r="9" spans="1:11" ht="15.75" customHeight="1">
      <c r="A9" s="20" t="s">
        <v>4</v>
      </c>
      <c r="B9" s="21"/>
      <c r="C9" s="21"/>
      <c r="D9" s="21"/>
      <c r="E9" s="21"/>
      <c r="F9" s="21"/>
      <c r="G9" s="1"/>
      <c r="H9" s="1"/>
      <c r="I9" s="1"/>
      <c r="J9" s="1"/>
      <c r="K9" s="1"/>
    </row>
    <row r="10" spans="1:11" ht="18" customHeight="1">
      <c r="A10" s="5"/>
      <c r="B10" s="5"/>
      <c r="C10" s="5"/>
      <c r="D10" s="5"/>
      <c r="E10" s="5"/>
      <c r="F10" s="5"/>
      <c r="G10" s="1"/>
      <c r="H10" s="1"/>
      <c r="I10" s="1"/>
      <c r="J10" s="1"/>
      <c r="K10" s="1"/>
    </row>
    <row r="11" spans="1:11">
      <c r="A11" s="22" t="s">
        <v>5</v>
      </c>
      <c r="B11" s="21"/>
      <c r="C11" s="21"/>
      <c r="D11" s="21"/>
      <c r="E11" s="21"/>
      <c r="F11" s="2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11</v>
      </c>
      <c r="G13" s="1"/>
      <c r="H13" s="1"/>
      <c r="I13" s="1"/>
      <c r="J13" s="1"/>
      <c r="K13" s="1"/>
    </row>
    <row r="14" spans="1:11">
      <c r="A14" s="30" t="s">
        <v>12</v>
      </c>
      <c r="B14" s="31"/>
      <c r="C14" s="31"/>
      <c r="D14" s="31"/>
      <c r="E14" s="31"/>
      <c r="F14" s="31"/>
      <c r="G14" s="1"/>
      <c r="H14" s="1"/>
      <c r="I14" s="1"/>
      <c r="J14" s="1"/>
      <c r="K14" s="1"/>
    </row>
    <row r="15" spans="1:11" ht="18" customHeight="1">
      <c r="A15" s="7">
        <v>1</v>
      </c>
      <c r="B15" s="8" t="s">
        <v>13</v>
      </c>
      <c r="C15" s="6" t="s">
        <v>14</v>
      </c>
      <c r="D15" s="6">
        <v>125</v>
      </c>
      <c r="E15" s="6">
        <v>223</v>
      </c>
      <c r="F15" s="6">
        <f t="shared" ref="F15:F24" si="0">D15*E15</f>
        <v>27875</v>
      </c>
      <c r="G15" s="1"/>
      <c r="H15" s="1"/>
      <c r="I15" s="1"/>
      <c r="J15" s="1"/>
      <c r="K15" s="1"/>
    </row>
    <row r="16" spans="1:11">
      <c r="A16" s="7">
        <f t="shared" ref="A16:A24" si="1">A15+1</f>
        <v>2</v>
      </c>
      <c r="B16" s="8" t="s">
        <v>15</v>
      </c>
      <c r="C16" s="6" t="s">
        <v>16</v>
      </c>
      <c r="D16" s="6">
        <v>37</v>
      </c>
      <c r="E16" s="6">
        <v>180</v>
      </c>
      <c r="F16" s="6">
        <f t="shared" si="0"/>
        <v>6660</v>
      </c>
      <c r="G16" s="1"/>
      <c r="H16" s="1"/>
      <c r="I16" s="1"/>
      <c r="J16" s="1"/>
      <c r="K16" s="1"/>
    </row>
    <row r="17" spans="1:11" ht="18.75" customHeight="1">
      <c r="A17" s="7">
        <f t="shared" si="1"/>
        <v>3</v>
      </c>
      <c r="B17" s="8" t="s">
        <v>17</v>
      </c>
      <c r="C17" s="6" t="s">
        <v>16</v>
      </c>
      <c r="D17" s="6">
        <v>49</v>
      </c>
      <c r="E17" s="6">
        <v>95</v>
      </c>
      <c r="F17" s="6">
        <f t="shared" si="0"/>
        <v>4655</v>
      </c>
      <c r="G17" s="1"/>
      <c r="H17" s="1"/>
      <c r="I17" s="1"/>
      <c r="J17" s="1"/>
      <c r="K17" s="1"/>
    </row>
    <row r="18" spans="1:11" ht="15.75" customHeight="1">
      <c r="A18" s="7">
        <f t="shared" si="1"/>
        <v>4</v>
      </c>
      <c r="B18" s="8" t="s">
        <v>18</v>
      </c>
      <c r="C18" s="6" t="s">
        <v>19</v>
      </c>
      <c r="D18" s="6">
        <v>1</v>
      </c>
      <c r="E18" s="6">
        <v>670</v>
      </c>
      <c r="F18" s="6">
        <f t="shared" si="0"/>
        <v>670</v>
      </c>
      <c r="G18" s="1"/>
      <c r="H18" s="1"/>
      <c r="I18" s="1"/>
      <c r="J18" s="1"/>
      <c r="K18" s="1"/>
    </row>
    <row r="19" spans="1:11">
      <c r="A19" s="7">
        <f t="shared" si="1"/>
        <v>5</v>
      </c>
      <c r="B19" s="8" t="s">
        <v>20</v>
      </c>
      <c r="C19" s="6" t="s">
        <v>21</v>
      </c>
      <c r="D19" s="6">
        <v>1</v>
      </c>
      <c r="E19" s="6">
        <v>600</v>
      </c>
      <c r="F19" s="6">
        <f t="shared" si="0"/>
        <v>600</v>
      </c>
      <c r="G19" s="1"/>
      <c r="H19" s="1"/>
      <c r="I19" s="1"/>
      <c r="J19" s="1"/>
      <c r="K19" s="1"/>
    </row>
    <row r="20" spans="1:11">
      <c r="A20" s="7">
        <f t="shared" si="1"/>
        <v>6</v>
      </c>
      <c r="B20" s="8" t="s">
        <v>22</v>
      </c>
      <c r="C20" s="6" t="s">
        <v>21</v>
      </c>
      <c r="D20" s="6">
        <v>35</v>
      </c>
      <c r="E20" s="6">
        <v>341</v>
      </c>
      <c r="F20" s="6">
        <f t="shared" si="0"/>
        <v>11935</v>
      </c>
      <c r="G20" s="1"/>
      <c r="H20" s="1"/>
      <c r="I20" s="1"/>
      <c r="J20" s="1"/>
      <c r="K20" s="1"/>
    </row>
    <row r="21" spans="1:11" ht="15.75" customHeight="1">
      <c r="A21" s="7">
        <f t="shared" si="1"/>
        <v>7</v>
      </c>
      <c r="B21" s="8" t="s">
        <v>23</v>
      </c>
      <c r="C21" s="6" t="s">
        <v>19</v>
      </c>
      <c r="D21" s="6">
        <v>1</v>
      </c>
      <c r="E21" s="6">
        <v>1220</v>
      </c>
      <c r="F21" s="6">
        <f t="shared" si="0"/>
        <v>1220</v>
      </c>
      <c r="G21" s="1"/>
      <c r="H21" s="1"/>
      <c r="I21" s="1"/>
      <c r="J21" s="1"/>
      <c r="K21" s="1"/>
    </row>
    <row r="22" spans="1:11" ht="30" customHeight="1">
      <c r="A22" s="7">
        <f t="shared" si="1"/>
        <v>8</v>
      </c>
      <c r="B22" s="9" t="s">
        <v>24</v>
      </c>
      <c r="C22" s="6" t="s">
        <v>25</v>
      </c>
      <c r="D22" s="6">
        <v>2</v>
      </c>
      <c r="E22" s="6">
        <v>1980</v>
      </c>
      <c r="F22" s="6">
        <f t="shared" si="0"/>
        <v>3960</v>
      </c>
      <c r="G22" s="1"/>
      <c r="H22" s="1"/>
      <c r="I22" s="1"/>
      <c r="J22" s="1"/>
      <c r="K22" s="1"/>
    </row>
    <row r="23" spans="1:11" ht="15.75" customHeight="1">
      <c r="A23" s="7">
        <f t="shared" si="1"/>
        <v>9</v>
      </c>
      <c r="B23" s="8" t="s">
        <v>26</v>
      </c>
      <c r="C23" s="6" t="s">
        <v>25</v>
      </c>
      <c r="D23" s="6">
        <v>1</v>
      </c>
      <c r="E23" s="6">
        <v>550</v>
      </c>
      <c r="F23" s="6">
        <f t="shared" si="0"/>
        <v>550</v>
      </c>
      <c r="G23" s="1"/>
      <c r="H23" s="1"/>
      <c r="I23" s="1"/>
      <c r="J23" s="1"/>
      <c r="K23" s="1"/>
    </row>
    <row r="24" spans="1:11" ht="15.75" customHeight="1">
      <c r="A24" s="7">
        <f t="shared" si="1"/>
        <v>10</v>
      </c>
      <c r="B24" s="8" t="s">
        <v>27</v>
      </c>
      <c r="C24" s="6" t="s">
        <v>21</v>
      </c>
      <c r="D24" s="6">
        <f>0.75+0.2+0.25</f>
        <v>1.2</v>
      </c>
      <c r="E24" s="6">
        <v>2800</v>
      </c>
      <c r="F24" s="6">
        <f t="shared" si="0"/>
        <v>3360</v>
      </c>
      <c r="G24" s="1"/>
      <c r="H24" s="1"/>
      <c r="I24" s="1"/>
      <c r="J24" s="1"/>
      <c r="K24" s="1"/>
    </row>
    <row r="25" spans="1:11" ht="15.75" customHeight="1">
      <c r="A25" s="1"/>
      <c r="B25" s="23" t="s">
        <v>28</v>
      </c>
      <c r="C25" s="24"/>
      <c r="D25" s="24"/>
      <c r="E25" s="25"/>
      <c r="F25" s="10">
        <f>SUM(F15:F24)</f>
        <v>61485</v>
      </c>
      <c r="G25" s="1"/>
      <c r="H25" s="1"/>
      <c r="I25" s="1"/>
      <c r="J25" s="1"/>
      <c r="K25" s="1"/>
    </row>
    <row r="26" spans="1:11" ht="15.75" customHeight="1">
      <c r="A26" s="1"/>
      <c r="B26" s="11"/>
      <c r="C26" s="11"/>
      <c r="D26" s="11"/>
      <c r="E26" s="11"/>
      <c r="F26" s="11"/>
      <c r="G26" s="1"/>
      <c r="H26" s="1"/>
      <c r="I26" s="1"/>
      <c r="J26" s="1"/>
      <c r="K26" s="1"/>
    </row>
    <row r="27" spans="1:11" ht="15.75" customHeight="1">
      <c r="A27" s="26" t="s">
        <v>29</v>
      </c>
      <c r="B27" s="21"/>
      <c r="C27" s="21"/>
      <c r="D27" s="21"/>
      <c r="E27" s="21"/>
      <c r="F27" s="21"/>
      <c r="G27" s="1"/>
      <c r="H27" s="1"/>
      <c r="I27" s="1"/>
      <c r="J27" s="1"/>
      <c r="K27" s="1"/>
    </row>
    <row r="28" spans="1:11" ht="18" customHeight="1">
      <c r="A28" s="12">
        <v>1</v>
      </c>
      <c r="B28" s="8" t="s">
        <v>30</v>
      </c>
      <c r="C28" s="6" t="s">
        <v>31</v>
      </c>
      <c r="D28" s="6">
        <v>24</v>
      </c>
      <c r="E28" s="6">
        <v>316</v>
      </c>
      <c r="F28" s="6">
        <f t="shared" ref="F28:F39" si="2">D28*E28</f>
        <v>7584</v>
      </c>
      <c r="G28" s="1"/>
      <c r="H28" s="1"/>
      <c r="I28" s="1"/>
      <c r="J28" s="1"/>
      <c r="K28" s="1"/>
    </row>
    <row r="29" spans="1:11" ht="15.75" customHeight="1">
      <c r="A29" s="12">
        <f t="shared" ref="A29:A39" si="3">A28+1</f>
        <v>2</v>
      </c>
      <c r="B29" s="8" t="s">
        <v>32</v>
      </c>
      <c r="C29" s="6" t="s">
        <v>16</v>
      </c>
      <c r="D29" s="6">
        <f>36+48</f>
        <v>84</v>
      </c>
      <c r="E29" s="6">
        <v>105.8</v>
      </c>
      <c r="F29" s="6">
        <f t="shared" si="2"/>
        <v>8887.1999999999989</v>
      </c>
      <c r="G29" s="1"/>
      <c r="H29" s="1"/>
      <c r="I29" s="1"/>
      <c r="J29" s="1"/>
      <c r="K29" s="1"/>
    </row>
    <row r="30" spans="1:11" ht="15.75" customHeight="1">
      <c r="A30" s="12">
        <f t="shared" si="3"/>
        <v>3</v>
      </c>
      <c r="B30" s="8" t="s">
        <v>33</v>
      </c>
      <c r="C30" s="6" t="s">
        <v>21</v>
      </c>
      <c r="D30" s="6">
        <f>40+5</f>
        <v>45</v>
      </c>
      <c r="E30" s="6">
        <v>60.8</v>
      </c>
      <c r="F30" s="6">
        <f t="shared" si="2"/>
        <v>2736</v>
      </c>
      <c r="G30" s="1"/>
      <c r="H30" s="1"/>
      <c r="I30" s="1"/>
      <c r="J30" s="1"/>
      <c r="K30" s="1"/>
    </row>
    <row r="31" spans="1:11" ht="15.75" customHeight="1">
      <c r="A31" s="12">
        <f t="shared" si="3"/>
        <v>4</v>
      </c>
      <c r="B31" s="8" t="s">
        <v>34</v>
      </c>
      <c r="C31" s="6" t="s">
        <v>21</v>
      </c>
      <c r="D31" s="6">
        <f>D30</f>
        <v>45</v>
      </c>
      <c r="E31" s="6">
        <v>208</v>
      </c>
      <c r="F31" s="6">
        <f t="shared" si="2"/>
        <v>9360</v>
      </c>
      <c r="G31" s="1"/>
      <c r="H31" s="1"/>
      <c r="I31" s="1"/>
      <c r="J31" s="1"/>
      <c r="K31" s="1"/>
    </row>
    <row r="32" spans="1:11" ht="15.75" customHeight="1">
      <c r="A32" s="12">
        <f t="shared" si="3"/>
        <v>5</v>
      </c>
      <c r="B32" s="7" t="s">
        <v>35</v>
      </c>
      <c r="C32" s="6" t="s">
        <v>21</v>
      </c>
      <c r="D32" s="6">
        <v>45</v>
      </c>
      <c r="E32" s="6">
        <v>112</v>
      </c>
      <c r="F32" s="6">
        <f t="shared" si="2"/>
        <v>5040</v>
      </c>
      <c r="G32" s="1"/>
      <c r="H32" s="1"/>
      <c r="I32" s="1"/>
      <c r="J32" s="1"/>
      <c r="K32" s="1"/>
    </row>
    <row r="33" spans="1:11" ht="31.5" customHeight="1">
      <c r="A33" s="12">
        <f t="shared" si="3"/>
        <v>6</v>
      </c>
      <c r="B33" s="13" t="s">
        <v>36</v>
      </c>
      <c r="C33" s="6" t="s">
        <v>21</v>
      </c>
      <c r="D33" s="6">
        <v>35</v>
      </c>
      <c r="E33" s="6">
        <v>275</v>
      </c>
      <c r="F33" s="6">
        <f t="shared" si="2"/>
        <v>9625</v>
      </c>
      <c r="G33" s="1"/>
      <c r="H33" s="1"/>
      <c r="I33" s="1"/>
      <c r="J33" s="1"/>
      <c r="K33" s="1"/>
    </row>
    <row r="34" spans="1:11" ht="18" customHeight="1">
      <c r="A34" s="12">
        <f t="shared" si="3"/>
        <v>7</v>
      </c>
      <c r="B34" s="8" t="s">
        <v>37</v>
      </c>
      <c r="C34" s="6" t="s">
        <v>38</v>
      </c>
      <c r="D34" s="6">
        <v>121</v>
      </c>
      <c r="E34" s="6">
        <v>130</v>
      </c>
      <c r="F34" s="6">
        <f t="shared" si="2"/>
        <v>15730</v>
      </c>
      <c r="G34" s="14"/>
      <c r="H34" s="14"/>
      <c r="I34" s="14"/>
      <c r="J34" s="14"/>
      <c r="K34" s="14"/>
    </row>
    <row r="35" spans="1:11" ht="15.75" customHeight="1">
      <c r="A35" s="12">
        <f t="shared" si="3"/>
        <v>8</v>
      </c>
      <c r="B35" s="8" t="s">
        <v>39</v>
      </c>
      <c r="C35" s="6" t="s">
        <v>16</v>
      </c>
      <c r="D35" s="6">
        <v>36</v>
      </c>
      <c r="E35" s="6">
        <v>132</v>
      </c>
      <c r="F35" s="6">
        <f t="shared" si="2"/>
        <v>4752</v>
      </c>
      <c r="G35" s="14"/>
      <c r="H35" s="14"/>
      <c r="I35" s="14"/>
      <c r="J35" s="14"/>
      <c r="K35" s="14"/>
    </row>
    <row r="36" spans="1:11" ht="15.75" customHeight="1">
      <c r="A36" s="12">
        <f t="shared" si="3"/>
        <v>9</v>
      </c>
      <c r="B36" s="9" t="s">
        <v>40</v>
      </c>
      <c r="C36" s="15" t="s">
        <v>16</v>
      </c>
      <c r="D36" s="15">
        <v>48</v>
      </c>
      <c r="E36" s="15">
        <v>96</v>
      </c>
      <c r="F36" s="15">
        <f t="shared" si="2"/>
        <v>4608</v>
      </c>
      <c r="G36" s="16"/>
      <c r="H36" s="16"/>
      <c r="I36" s="16"/>
      <c r="J36" s="16"/>
      <c r="K36" s="16"/>
    </row>
    <row r="37" spans="1:11" ht="15.75" customHeight="1">
      <c r="A37" s="12">
        <f t="shared" si="3"/>
        <v>10</v>
      </c>
      <c r="B37" s="9" t="s">
        <v>41</v>
      </c>
      <c r="C37" s="15" t="s">
        <v>42</v>
      </c>
      <c r="D37" s="15">
        <v>1</v>
      </c>
      <c r="E37" s="15">
        <v>600</v>
      </c>
      <c r="F37" s="17">
        <f t="shared" si="2"/>
        <v>600</v>
      </c>
      <c r="G37" s="16"/>
      <c r="H37" s="16"/>
      <c r="I37" s="16"/>
      <c r="J37" s="16"/>
      <c r="K37" s="16"/>
    </row>
    <row r="38" spans="1:11" ht="15.75" customHeight="1">
      <c r="A38" s="12">
        <f t="shared" si="3"/>
        <v>11</v>
      </c>
      <c r="B38" s="9" t="s">
        <v>43</v>
      </c>
      <c r="C38" s="15" t="s">
        <v>21</v>
      </c>
      <c r="D38" s="15">
        <v>2.2000000000000002</v>
      </c>
      <c r="E38" s="15">
        <v>300</v>
      </c>
      <c r="F38" s="17">
        <f t="shared" si="2"/>
        <v>660</v>
      </c>
      <c r="G38" s="16"/>
      <c r="H38" s="16"/>
      <c r="I38" s="16"/>
      <c r="J38" s="16"/>
      <c r="K38" s="16"/>
    </row>
    <row r="39" spans="1:11" ht="15.75" customHeight="1">
      <c r="A39" s="12">
        <f t="shared" si="3"/>
        <v>12</v>
      </c>
      <c r="B39" s="8" t="s">
        <v>44</v>
      </c>
      <c r="C39" s="6" t="s">
        <v>16</v>
      </c>
      <c r="D39" s="6">
        <v>20</v>
      </c>
      <c r="E39" s="6">
        <v>96</v>
      </c>
      <c r="F39" s="18">
        <f t="shared" si="2"/>
        <v>1920</v>
      </c>
      <c r="G39" s="1"/>
      <c r="H39" s="1"/>
      <c r="I39" s="1"/>
      <c r="J39" s="1"/>
      <c r="K39" s="1"/>
    </row>
    <row r="40" spans="1:11" ht="15.75" customHeight="1">
      <c r="A40" s="1"/>
      <c r="B40" s="23" t="s">
        <v>45</v>
      </c>
      <c r="C40" s="24"/>
      <c r="D40" s="24"/>
      <c r="E40" s="25"/>
      <c r="F40" s="12">
        <f>SUM(F28:F39)</f>
        <v>71502.2</v>
      </c>
      <c r="G40" s="1"/>
      <c r="H40" s="1"/>
      <c r="I40" s="1"/>
      <c r="J40" s="1"/>
      <c r="K40" s="1"/>
    </row>
    <row r="41" spans="1:11" ht="15.75" customHeight="1">
      <c r="A41" s="1"/>
      <c r="B41" s="11"/>
      <c r="C41" s="11"/>
      <c r="D41" s="11"/>
      <c r="E41" s="11"/>
      <c r="F41" s="11"/>
      <c r="G41" s="1"/>
      <c r="H41" s="1"/>
      <c r="I41" s="1"/>
      <c r="J41" s="1"/>
      <c r="K41" s="1"/>
    </row>
    <row r="42" spans="1:11" ht="16.5" customHeight="1">
      <c r="A42" s="1"/>
      <c r="B42" s="11"/>
      <c r="C42" s="27" t="s">
        <v>46</v>
      </c>
      <c r="D42" s="21"/>
      <c r="E42" s="28"/>
      <c r="F42" s="19">
        <f>F25+F40</f>
        <v>132987.20000000001</v>
      </c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 t="s">
        <v>47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0">
    <mergeCell ref="C42:E42"/>
    <mergeCell ref="A2:F2"/>
    <mergeCell ref="A3:F3"/>
    <mergeCell ref="A4:F4"/>
    <mergeCell ref="A14:F14"/>
    <mergeCell ref="A9:F9"/>
    <mergeCell ref="A11:F11"/>
    <mergeCell ref="B25:E25"/>
    <mergeCell ref="A27:F27"/>
    <mergeCell ref="B40:E4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подъезда Янтарная 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</dc:creator>
  <cp:lastModifiedBy>т аня</cp:lastModifiedBy>
  <cp:lastPrinted>2019-07-11T14:28:29Z</cp:lastPrinted>
  <dcterms:created xsi:type="dcterms:W3CDTF">2017-04-06T10:56:54Z</dcterms:created>
  <dcterms:modified xsi:type="dcterms:W3CDTF">2019-07-12T06:20:34Z</dcterms:modified>
</cp:coreProperties>
</file>