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/>
  <c r="G19"/>
  <c r="G20"/>
  <c r="G21"/>
  <c r="G22"/>
  <c r="G23"/>
  <c r="G24"/>
  <c r="G25"/>
  <c r="G26"/>
  <c r="G31"/>
  <c r="G32"/>
  <c r="G13"/>
  <c r="G14"/>
  <c r="G30" l="1"/>
  <c r="G34"/>
  <c r="G29"/>
  <c r="G17"/>
  <c r="G10"/>
  <c r="G12"/>
  <c r="G27" l="1"/>
  <c r="F15"/>
  <c r="G15" s="1"/>
  <c r="G11"/>
  <c r="G35" l="1"/>
</calcChain>
</file>

<file path=xl/sharedStrings.xml><?xml version="1.0" encoding="utf-8"?>
<sst xmlns="http://schemas.openxmlformats.org/spreadsheetml/2006/main" count="61" uniqueCount="47">
  <si>
    <t>№</t>
  </si>
  <si>
    <t>Наименование</t>
  </si>
  <si>
    <t>м.кв</t>
  </si>
  <si>
    <t xml:space="preserve">                                                 Мастерская Родкина Сергея</t>
  </si>
  <si>
    <t xml:space="preserve">ед.изм </t>
  </si>
  <si>
    <t>цена,грн</t>
  </si>
  <si>
    <t xml:space="preserve">кол-во </t>
  </si>
  <si>
    <t>сумма,грн</t>
  </si>
  <si>
    <t>Устройство газона посевного из клевера</t>
  </si>
  <si>
    <t>Посадочный материал</t>
  </si>
  <si>
    <t>шт</t>
  </si>
  <si>
    <t>Материалы</t>
  </si>
  <si>
    <t>Песчаник-плитняк 40мм</t>
  </si>
  <si>
    <t>Работы</t>
  </si>
  <si>
    <t>%</t>
  </si>
  <si>
    <t>Семена клевера белого 500 г Paradise Garden</t>
  </si>
  <si>
    <t>пак</t>
  </si>
  <si>
    <t>м.кв.</t>
  </si>
  <si>
    <t>кг</t>
  </si>
  <si>
    <t>Скамья садовая</t>
  </si>
  <si>
    <t>Всего по растениям</t>
  </si>
  <si>
    <t>Посадка растений (30% от стоимости растений)</t>
  </si>
  <si>
    <t>Доставка материалов, растений</t>
  </si>
  <si>
    <t>Итого с работой (без НДС)</t>
  </si>
  <si>
    <t>м</t>
  </si>
  <si>
    <t>Спирея билларда</t>
  </si>
  <si>
    <t>Устройство отсыпки гравийной дорожки</t>
  </si>
  <si>
    <t>Выравнивание верхнего слоя почвы с очисткой от мусора вручную,  чистовая планировка под газон с укатыванием грунта</t>
  </si>
  <si>
    <t>Устройство пошаговой дорожки</t>
  </si>
  <si>
    <t>Сосна крымская 1,5-2,0</t>
  </si>
  <si>
    <t xml:space="preserve">Клён серебристый- 2,0-2,2 </t>
  </si>
  <si>
    <t>Можжевельник казацкий Блю Дануб (Blue Danube) (С3)</t>
  </si>
  <si>
    <t>Ива красная 2,5-3,0</t>
  </si>
  <si>
    <t>Ива тортуоза 2,0-2,5</t>
  </si>
  <si>
    <t>Туя западная Смарагд 1,4-1,5</t>
  </si>
  <si>
    <t>Можжевельник скальный блю ароу  2,3 -2,5</t>
  </si>
  <si>
    <t>Катальпа  бигониевидная 2,5м</t>
  </si>
  <si>
    <t>Береза 2,0-2,5</t>
  </si>
  <si>
    <t>Бордюр пластиковый садовый кантри</t>
  </si>
  <si>
    <t>Установка бордюрной ленты</t>
  </si>
  <si>
    <t>Декоративная крошка 50кг/м.кв</t>
  </si>
  <si>
    <t>ндс 20%</t>
  </si>
  <si>
    <t>итого</t>
  </si>
  <si>
    <t xml:space="preserve">м.Дніпро </t>
  </si>
  <si>
    <t>Кошторис  на  роботи з Благоустрою території  з улаштуванням об'єктів благоустрою</t>
  </si>
  <si>
    <t>Непередбачені Витрати 20%</t>
  </si>
  <si>
    <t xml:space="preserve">Взагалом 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</si>
</sst>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Arial"/>
      <family val="2"/>
      <charset val="204"/>
    </font>
    <font>
      <b/>
      <u/>
      <sz val="12"/>
      <name val="Arial"/>
      <family val="2"/>
      <charset val="204"/>
    </font>
    <font>
      <b/>
      <u/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  <charset val="204"/>
    </font>
    <font>
      <u/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color theme="9"/>
      <name val="Arial"/>
      <family val="2"/>
      <charset val="204"/>
    </font>
    <font>
      <sz val="12"/>
      <color theme="9"/>
      <name val="Arial"/>
      <family val="2"/>
      <charset val="204"/>
    </font>
    <font>
      <b/>
      <u/>
      <sz val="14"/>
      <color theme="1"/>
      <name val="Arial"/>
      <family val="2"/>
      <charset val="204"/>
    </font>
    <font>
      <sz val="9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7" fillId="0" borderId="0" applyNumberFormat="0" applyFill="0" applyBorder="0" applyAlignment="0" applyProtection="0"/>
  </cellStyleXfs>
  <cellXfs count="62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wrapText="1"/>
    </xf>
    <xf numFmtId="0" fontId="11" fillId="0" borderId="0" xfId="0" applyFont="1"/>
    <xf numFmtId="0" fontId="11" fillId="0" borderId="0" xfId="0" applyFont="1" applyBorder="1"/>
    <xf numFmtId="0" fontId="11" fillId="0" borderId="0" xfId="0" applyFont="1" applyFill="1" applyBorder="1"/>
    <xf numFmtId="0" fontId="11" fillId="0" borderId="0" xfId="0" applyFont="1" applyFill="1"/>
    <xf numFmtId="0" fontId="12" fillId="0" borderId="0" xfId="0" applyFont="1"/>
    <xf numFmtId="0" fontId="13" fillId="0" borderId="0" xfId="0" applyFont="1"/>
    <xf numFmtId="0" fontId="4" fillId="0" borderId="0" xfId="0" applyFont="1" applyFill="1" applyBorder="1" applyAlignment="1">
      <alignment horizontal="left" vertical="center"/>
    </xf>
    <xf numFmtId="0" fontId="12" fillId="0" borderId="0" xfId="0" applyFont="1" applyFill="1" applyBorder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wrapText="1"/>
    </xf>
    <xf numFmtId="0" fontId="17" fillId="0" borderId="0" xfId="2"/>
    <xf numFmtId="0" fontId="11" fillId="0" borderId="0" xfId="0" applyFont="1" applyAlignment="1">
      <alignment horizontal="left"/>
    </xf>
    <xf numFmtId="0" fontId="7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wrapText="1"/>
    </xf>
    <xf numFmtId="0" fontId="18" fillId="0" borderId="0" xfId="0" applyFont="1" applyFill="1"/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right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top"/>
    </xf>
    <xf numFmtId="0" fontId="8" fillId="0" borderId="7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9525</xdr:rowOff>
    </xdr:from>
    <xdr:to>
      <xdr:col>2</xdr:col>
      <xdr:colOff>581025</xdr:colOff>
      <xdr:row>4</xdr:row>
      <xdr:rowOff>228600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304925" y="200025"/>
          <a:ext cx="857250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39"/>
  <sheetViews>
    <sheetView tabSelected="1" topLeftCell="A31" workbookViewId="0">
      <selection activeCell="J37" sqref="J37"/>
    </sheetView>
  </sheetViews>
  <sheetFormatPr defaultRowHeight="14.25"/>
  <cols>
    <col min="1" max="1" width="5" style="11" customWidth="1"/>
    <col min="2" max="2" width="4.5703125" style="11" customWidth="1"/>
    <col min="3" max="3" width="50.42578125" style="11" customWidth="1"/>
    <col min="4" max="4" width="8.28515625" style="11" customWidth="1"/>
    <col min="5" max="5" width="11.7109375" style="11" customWidth="1"/>
    <col min="6" max="6" width="12.42578125" style="11" customWidth="1"/>
    <col min="7" max="7" width="15" style="11" customWidth="1"/>
    <col min="8" max="8" width="4.42578125" style="11" customWidth="1"/>
    <col min="9" max="16384" width="9.140625" style="11"/>
  </cols>
  <sheetData>
    <row r="2" spans="2:22" ht="20.25" customHeight="1">
      <c r="B2" s="47" t="s">
        <v>3</v>
      </c>
      <c r="C2" s="48"/>
      <c r="D2" s="48"/>
      <c r="E2" s="48"/>
      <c r="F2" s="48"/>
      <c r="G2" s="49"/>
    </row>
    <row r="3" spans="2:22" ht="15.75" customHeight="1">
      <c r="B3" s="50"/>
      <c r="C3" s="51"/>
      <c r="D3" s="51"/>
      <c r="E3" s="51"/>
      <c r="F3" s="51"/>
      <c r="G3" s="52"/>
    </row>
    <row r="4" spans="2:22">
      <c r="B4" s="50"/>
      <c r="C4" s="51"/>
      <c r="D4" s="51"/>
      <c r="E4" s="51"/>
      <c r="F4" s="51"/>
      <c r="G4" s="52"/>
    </row>
    <row r="5" spans="2:22" ht="18.75" customHeight="1">
      <c r="B5" s="38"/>
      <c r="C5" s="39"/>
      <c r="D5" s="39"/>
      <c r="E5" s="39"/>
      <c r="F5" s="39"/>
      <c r="G5" s="40"/>
    </row>
    <row r="6" spans="2:22" ht="31.5" customHeight="1">
      <c r="B6" s="53" t="s">
        <v>44</v>
      </c>
      <c r="C6" s="54"/>
      <c r="D6" s="54"/>
      <c r="E6" s="54"/>
      <c r="F6" s="54"/>
      <c r="G6" s="55"/>
    </row>
    <row r="7" spans="2:22" ht="30" customHeight="1">
      <c r="B7" s="58" t="s">
        <v>43</v>
      </c>
      <c r="C7" s="59"/>
      <c r="D7" s="59"/>
      <c r="E7" s="59"/>
      <c r="F7" s="59"/>
      <c r="G7" s="60"/>
    </row>
    <row r="8" spans="2:22" ht="18.75" customHeight="1">
      <c r="B8" s="1" t="s">
        <v>0</v>
      </c>
      <c r="C8" s="1" t="s">
        <v>1</v>
      </c>
      <c r="D8" s="2" t="s">
        <v>4</v>
      </c>
      <c r="E8" s="2" t="s">
        <v>6</v>
      </c>
      <c r="F8" s="2" t="s">
        <v>5</v>
      </c>
      <c r="G8" s="2" t="s">
        <v>7</v>
      </c>
      <c r="N8" s="14"/>
      <c r="O8" s="14"/>
      <c r="P8" s="14"/>
      <c r="Q8" s="14"/>
      <c r="R8" s="14"/>
      <c r="S8" s="14"/>
      <c r="T8" s="14"/>
      <c r="U8" s="14"/>
      <c r="V8" s="14"/>
    </row>
    <row r="9" spans="2:22">
      <c r="B9" s="37" t="s">
        <v>13</v>
      </c>
      <c r="C9" s="37"/>
      <c r="D9" s="37"/>
      <c r="E9" s="37"/>
      <c r="F9" s="37"/>
      <c r="G9" s="37"/>
      <c r="N9" s="14"/>
      <c r="O9" s="14"/>
      <c r="P9" s="14"/>
      <c r="Q9" s="14"/>
      <c r="R9" s="14"/>
      <c r="S9" s="14"/>
      <c r="T9" s="14"/>
      <c r="U9" s="14"/>
      <c r="V9" s="14"/>
    </row>
    <row r="10" spans="2:22" ht="39.75" customHeight="1">
      <c r="B10" s="23">
        <v>1</v>
      </c>
      <c r="C10" s="9" t="s">
        <v>27</v>
      </c>
      <c r="D10" s="6" t="s">
        <v>2</v>
      </c>
      <c r="E10" s="6">
        <v>500</v>
      </c>
      <c r="F10" s="6">
        <v>28</v>
      </c>
      <c r="G10" s="2">
        <f>F10*E10</f>
        <v>14000</v>
      </c>
      <c r="L10" s="16"/>
      <c r="N10" s="14"/>
      <c r="O10" s="14"/>
      <c r="P10" s="14"/>
      <c r="Q10" s="14"/>
      <c r="R10" s="14"/>
      <c r="S10" s="14"/>
      <c r="T10" s="14"/>
      <c r="U10" s="14"/>
      <c r="V10" s="14"/>
    </row>
    <row r="11" spans="2:22" ht="17.25" customHeight="1">
      <c r="B11" s="23">
        <v>2</v>
      </c>
      <c r="C11" s="5" t="s">
        <v>8</v>
      </c>
      <c r="D11" s="10" t="s">
        <v>2</v>
      </c>
      <c r="E11" s="10">
        <v>480</v>
      </c>
      <c r="F11" s="10">
        <v>48</v>
      </c>
      <c r="G11" s="4">
        <f>E11*F11</f>
        <v>23040</v>
      </c>
      <c r="J11" s="19"/>
      <c r="K11" s="18"/>
      <c r="L11" s="16"/>
      <c r="N11" s="14"/>
      <c r="O11" s="14"/>
      <c r="P11" s="14"/>
      <c r="Q11" s="14"/>
      <c r="R11" s="14"/>
      <c r="S11" s="14"/>
      <c r="T11" s="14"/>
      <c r="U11" s="14"/>
      <c r="V11" s="14"/>
    </row>
    <row r="12" spans="2:22" ht="17.25" customHeight="1">
      <c r="B12" s="23">
        <v>3</v>
      </c>
      <c r="C12" s="5" t="s">
        <v>26</v>
      </c>
      <c r="D12" s="10" t="s">
        <v>2</v>
      </c>
      <c r="E12" s="10">
        <v>23</v>
      </c>
      <c r="F12" s="10">
        <v>50</v>
      </c>
      <c r="G12" s="4">
        <f>E12*F12</f>
        <v>1150</v>
      </c>
      <c r="J12" s="19"/>
      <c r="K12" s="18"/>
      <c r="L12" s="16"/>
      <c r="N12" s="14"/>
      <c r="O12" s="14"/>
      <c r="P12" s="14"/>
      <c r="Q12" s="14"/>
      <c r="R12" s="14"/>
      <c r="S12" s="14"/>
      <c r="T12" s="14"/>
      <c r="U12" s="14"/>
      <c r="V12" s="14"/>
    </row>
    <row r="13" spans="2:22" ht="17.25" customHeight="1">
      <c r="B13" s="23">
        <v>4</v>
      </c>
      <c r="C13" s="5" t="s">
        <v>39</v>
      </c>
      <c r="D13" s="10" t="s">
        <v>24</v>
      </c>
      <c r="E13" s="10">
        <v>45</v>
      </c>
      <c r="F13" s="10">
        <v>25</v>
      </c>
      <c r="G13" s="4">
        <f>E13*F13</f>
        <v>1125</v>
      </c>
      <c r="J13" s="19"/>
      <c r="K13" s="18"/>
      <c r="L13" s="16"/>
      <c r="N13" s="14"/>
      <c r="O13" s="14"/>
      <c r="P13" s="14"/>
      <c r="Q13" s="14"/>
      <c r="R13" s="14"/>
      <c r="S13" s="14"/>
      <c r="T13" s="14"/>
      <c r="U13" s="14"/>
      <c r="V13" s="14"/>
    </row>
    <row r="14" spans="2:22" ht="17.25" customHeight="1">
      <c r="B14" s="23">
        <v>5</v>
      </c>
      <c r="C14" s="5" t="s">
        <v>28</v>
      </c>
      <c r="D14" s="10" t="s">
        <v>24</v>
      </c>
      <c r="E14" s="10">
        <v>81</v>
      </c>
      <c r="F14" s="10">
        <v>200</v>
      </c>
      <c r="G14" s="4">
        <f>E14*F14</f>
        <v>16200</v>
      </c>
      <c r="J14" s="19"/>
      <c r="K14" s="18"/>
      <c r="L14" s="16"/>
      <c r="N14" s="14"/>
      <c r="O14" s="14"/>
      <c r="P14" s="14"/>
      <c r="Q14" s="14"/>
      <c r="R14" s="14"/>
      <c r="S14" s="14"/>
      <c r="T14" s="14"/>
      <c r="U14" s="14"/>
      <c r="V14" s="14"/>
    </row>
    <row r="15" spans="2:22" ht="17.25" customHeight="1">
      <c r="B15" s="23">
        <v>6</v>
      </c>
      <c r="C15" s="5" t="s">
        <v>21</v>
      </c>
      <c r="D15" s="10" t="s">
        <v>14</v>
      </c>
      <c r="E15" s="10">
        <v>30</v>
      </c>
      <c r="F15" s="10">
        <f>SUM(G17:G26)</f>
        <v>24560</v>
      </c>
      <c r="G15" s="4">
        <f>F15*0.3</f>
        <v>7368</v>
      </c>
      <c r="H15" s="26"/>
      <c r="J15" s="19"/>
      <c r="K15" s="18"/>
      <c r="L15" s="16"/>
      <c r="N15" s="14"/>
      <c r="O15" s="14"/>
      <c r="P15" s="14"/>
      <c r="Q15" s="14"/>
      <c r="R15" s="14"/>
      <c r="S15" s="14"/>
      <c r="T15" s="14"/>
      <c r="U15" s="14"/>
      <c r="V15" s="14"/>
    </row>
    <row r="16" spans="2:22" ht="17.25" customHeight="1">
      <c r="B16" s="41" t="s">
        <v>9</v>
      </c>
      <c r="C16" s="56"/>
      <c r="D16" s="56"/>
      <c r="E16" s="56"/>
      <c r="F16" s="56"/>
      <c r="G16" s="57"/>
      <c r="J16" s="19"/>
      <c r="K16" s="18"/>
      <c r="L16" s="16"/>
      <c r="N16" s="14"/>
      <c r="O16" s="30"/>
      <c r="P16" s="14"/>
      <c r="Q16" s="30"/>
      <c r="R16" s="14"/>
      <c r="S16" s="14"/>
      <c r="T16" s="14"/>
      <c r="U16" s="14"/>
      <c r="V16" s="14"/>
    </row>
    <row r="17" spans="2:22" ht="17.25" customHeight="1">
      <c r="B17" s="10">
        <v>7</v>
      </c>
      <c r="C17" s="28" t="s">
        <v>29</v>
      </c>
      <c r="D17" s="10" t="s">
        <v>10</v>
      </c>
      <c r="E17" s="6">
        <v>1</v>
      </c>
      <c r="F17" s="6">
        <v>1100</v>
      </c>
      <c r="G17" s="4">
        <f>E17*F17</f>
        <v>1100</v>
      </c>
      <c r="I17" s="25"/>
      <c r="J17" s="19"/>
      <c r="K17" s="18"/>
      <c r="L17" s="16"/>
      <c r="N17" s="14"/>
      <c r="O17" s="14"/>
      <c r="P17" s="14"/>
      <c r="Q17" s="14"/>
      <c r="R17" s="14"/>
      <c r="S17" s="14"/>
      <c r="T17" s="14"/>
      <c r="U17" s="14"/>
      <c r="V17" s="14"/>
    </row>
    <row r="18" spans="2:22" ht="17.25" customHeight="1">
      <c r="B18" s="10">
        <v>8</v>
      </c>
      <c r="C18" s="5" t="s">
        <v>30</v>
      </c>
      <c r="D18" s="10" t="s">
        <v>10</v>
      </c>
      <c r="E18" s="10">
        <v>8</v>
      </c>
      <c r="F18" s="10">
        <v>440</v>
      </c>
      <c r="G18" s="4">
        <f t="shared" ref="G18:G26" si="0">E18*F18</f>
        <v>3520</v>
      </c>
      <c r="H18" s="26"/>
      <c r="J18" s="19"/>
      <c r="K18" s="18"/>
      <c r="L18" s="16"/>
      <c r="N18" s="14"/>
      <c r="O18" s="14"/>
      <c r="P18" s="14"/>
      <c r="Q18" s="14"/>
      <c r="R18" s="14"/>
      <c r="S18" s="14"/>
      <c r="T18" s="14"/>
      <c r="U18" s="14"/>
      <c r="V18" s="14"/>
    </row>
    <row r="19" spans="2:22" ht="17.25" customHeight="1">
      <c r="B19" s="10">
        <v>9</v>
      </c>
      <c r="C19" s="5" t="s">
        <v>35</v>
      </c>
      <c r="D19" s="10" t="s">
        <v>10</v>
      </c>
      <c r="E19" s="10">
        <v>9</v>
      </c>
      <c r="F19" s="10">
        <v>1000</v>
      </c>
      <c r="G19" s="4">
        <f t="shared" si="0"/>
        <v>9000</v>
      </c>
      <c r="J19" s="19"/>
      <c r="K19" s="18"/>
      <c r="L19" s="16"/>
      <c r="N19" s="14"/>
      <c r="O19" s="14"/>
      <c r="P19" s="14"/>
      <c r="Q19" s="14"/>
      <c r="R19" s="14"/>
      <c r="S19" s="14"/>
      <c r="T19" s="14"/>
      <c r="U19" s="14"/>
      <c r="V19" s="14"/>
    </row>
    <row r="20" spans="2:22" ht="17.25" customHeight="1">
      <c r="B20" s="10">
        <v>10</v>
      </c>
      <c r="C20" s="29" t="s">
        <v>31</v>
      </c>
      <c r="D20" s="10" t="s">
        <v>10</v>
      </c>
      <c r="E20" s="10">
        <v>15</v>
      </c>
      <c r="F20" s="10">
        <v>120</v>
      </c>
      <c r="G20" s="4">
        <f t="shared" si="0"/>
        <v>1800</v>
      </c>
      <c r="J20" s="19"/>
      <c r="K20" s="18"/>
      <c r="L20" s="16"/>
      <c r="N20" s="14"/>
      <c r="O20" s="14"/>
      <c r="P20" s="14"/>
      <c r="Q20" s="14"/>
      <c r="R20" s="14"/>
      <c r="S20" s="14"/>
      <c r="T20" s="14"/>
      <c r="U20" s="14"/>
      <c r="V20" s="14"/>
    </row>
    <row r="21" spans="2:22" ht="17.25" customHeight="1">
      <c r="B21" s="10">
        <v>11</v>
      </c>
      <c r="C21" s="5" t="s">
        <v>32</v>
      </c>
      <c r="D21" s="10" t="s">
        <v>10</v>
      </c>
      <c r="E21" s="10">
        <v>2</v>
      </c>
      <c r="F21" s="10">
        <v>485</v>
      </c>
      <c r="G21" s="4">
        <f t="shared" si="0"/>
        <v>970</v>
      </c>
      <c r="J21" s="19"/>
      <c r="K21" s="18"/>
      <c r="L21" s="16"/>
    </row>
    <row r="22" spans="2:22" ht="17.25" customHeight="1">
      <c r="B22" s="10">
        <v>12</v>
      </c>
      <c r="C22" s="5" t="s">
        <v>33</v>
      </c>
      <c r="D22" s="10" t="s">
        <v>10</v>
      </c>
      <c r="E22" s="10">
        <v>2</v>
      </c>
      <c r="F22" s="10">
        <v>300</v>
      </c>
      <c r="G22" s="4">
        <f t="shared" si="0"/>
        <v>600</v>
      </c>
      <c r="H22" s="26"/>
      <c r="J22" s="19"/>
      <c r="K22" s="18"/>
      <c r="L22" s="16"/>
    </row>
    <row r="23" spans="2:22" ht="17.25" customHeight="1">
      <c r="B23" s="10">
        <v>13</v>
      </c>
      <c r="C23" s="5" t="s">
        <v>34</v>
      </c>
      <c r="D23" s="10" t="s">
        <v>10</v>
      </c>
      <c r="E23" s="10">
        <v>2</v>
      </c>
      <c r="F23" s="10">
        <v>500</v>
      </c>
      <c r="G23" s="4">
        <f t="shared" si="0"/>
        <v>1000</v>
      </c>
      <c r="H23" s="26"/>
      <c r="J23" s="19"/>
      <c r="K23" s="18"/>
      <c r="L23" s="16"/>
    </row>
    <row r="24" spans="2:22" ht="17.25" customHeight="1">
      <c r="B24" s="10">
        <v>14</v>
      </c>
      <c r="C24" s="5" t="s">
        <v>36</v>
      </c>
      <c r="D24" s="10" t="s">
        <v>10</v>
      </c>
      <c r="E24" s="10">
        <v>3</v>
      </c>
      <c r="F24" s="10">
        <v>350</v>
      </c>
      <c r="G24" s="4">
        <f t="shared" si="0"/>
        <v>1050</v>
      </c>
      <c r="J24" s="19"/>
      <c r="K24" s="18"/>
      <c r="L24" s="16"/>
    </row>
    <row r="25" spans="2:22" ht="17.25" customHeight="1">
      <c r="B25" s="10">
        <v>16</v>
      </c>
      <c r="C25" s="5" t="s">
        <v>25</v>
      </c>
      <c r="D25" s="10" t="s">
        <v>10</v>
      </c>
      <c r="E25" s="10">
        <v>32</v>
      </c>
      <c r="F25" s="10">
        <v>60</v>
      </c>
      <c r="G25" s="4">
        <f t="shared" si="0"/>
        <v>1920</v>
      </c>
      <c r="J25" s="19"/>
      <c r="K25" s="18"/>
      <c r="L25" s="16"/>
    </row>
    <row r="26" spans="2:22" ht="17.25" customHeight="1">
      <c r="B26" s="10">
        <v>17</v>
      </c>
      <c r="C26" s="5" t="s">
        <v>37</v>
      </c>
      <c r="D26" s="10" t="s">
        <v>10</v>
      </c>
      <c r="E26" s="10">
        <v>9</v>
      </c>
      <c r="F26" s="10">
        <v>400</v>
      </c>
      <c r="G26" s="4">
        <f t="shared" si="0"/>
        <v>3600</v>
      </c>
      <c r="J26" s="19"/>
      <c r="K26" s="18"/>
      <c r="L26" s="16"/>
    </row>
    <row r="27" spans="2:22" ht="17.25" customHeight="1">
      <c r="B27" s="1"/>
      <c r="C27" s="44" t="s">
        <v>20</v>
      </c>
      <c r="D27" s="45"/>
      <c r="E27" s="45"/>
      <c r="F27" s="46"/>
      <c r="G27" s="27">
        <f>SUM(G17:G26)</f>
        <v>24560</v>
      </c>
      <c r="J27" s="19"/>
      <c r="K27" s="18"/>
      <c r="L27" s="16"/>
    </row>
    <row r="28" spans="2:22" ht="17.25" customHeight="1">
      <c r="B28" s="41" t="s">
        <v>11</v>
      </c>
      <c r="C28" s="42"/>
      <c r="D28" s="42"/>
      <c r="E28" s="42"/>
      <c r="F28" s="42"/>
      <c r="G28" s="43"/>
      <c r="J28" s="19"/>
      <c r="K28" s="18"/>
      <c r="L28" s="16"/>
    </row>
    <row r="29" spans="2:22" ht="17.25" customHeight="1">
      <c r="B29" s="24">
        <v>19</v>
      </c>
      <c r="C29" s="5" t="s">
        <v>15</v>
      </c>
      <c r="D29" s="10" t="s">
        <v>16</v>
      </c>
      <c r="E29" s="10">
        <v>7</v>
      </c>
      <c r="F29" s="10">
        <v>320</v>
      </c>
      <c r="G29" s="4">
        <f>E29*F29</f>
        <v>2240</v>
      </c>
      <c r="H29" s="26"/>
      <c r="I29" s="25"/>
      <c r="J29" s="19"/>
      <c r="K29" s="18"/>
      <c r="L29" s="16"/>
    </row>
    <row r="30" spans="2:22" ht="17.25" customHeight="1">
      <c r="B30" s="24">
        <v>20</v>
      </c>
      <c r="C30" s="5" t="s">
        <v>12</v>
      </c>
      <c r="D30" s="10" t="s">
        <v>17</v>
      </c>
      <c r="E30" s="10">
        <v>54</v>
      </c>
      <c r="F30" s="10">
        <v>350</v>
      </c>
      <c r="G30" s="4">
        <f t="shared" ref="G30:G34" si="1">E30*F30</f>
        <v>18900</v>
      </c>
      <c r="I30" s="25"/>
      <c r="J30" s="19"/>
      <c r="K30" s="18"/>
      <c r="L30" s="16"/>
    </row>
    <row r="31" spans="2:22" ht="17.25" customHeight="1">
      <c r="B31" s="24">
        <v>21</v>
      </c>
      <c r="C31" s="5" t="s">
        <v>38</v>
      </c>
      <c r="D31" s="10" t="s">
        <v>24</v>
      </c>
      <c r="E31" s="10">
        <v>45</v>
      </c>
      <c r="F31" s="10">
        <v>40</v>
      </c>
      <c r="G31" s="4">
        <f t="shared" si="1"/>
        <v>1800</v>
      </c>
      <c r="I31" s="25"/>
      <c r="J31" s="19"/>
      <c r="K31" s="18"/>
      <c r="L31" s="16"/>
    </row>
    <row r="32" spans="2:22" ht="17.25" customHeight="1">
      <c r="B32" s="24">
        <v>23</v>
      </c>
      <c r="C32" s="5" t="s">
        <v>40</v>
      </c>
      <c r="D32" s="10" t="s">
        <v>18</v>
      </c>
      <c r="E32" s="10">
        <v>1150</v>
      </c>
      <c r="F32" s="10">
        <v>4</v>
      </c>
      <c r="G32" s="4">
        <f t="shared" si="1"/>
        <v>4600</v>
      </c>
      <c r="J32" s="19"/>
      <c r="K32" s="18"/>
      <c r="L32" s="16"/>
    </row>
    <row r="33" spans="1:12" ht="17.25" customHeight="1">
      <c r="B33" s="24">
        <v>24</v>
      </c>
      <c r="C33" s="5" t="s">
        <v>22</v>
      </c>
      <c r="D33" s="10"/>
      <c r="E33" s="10">
        <v>3</v>
      </c>
      <c r="F33" s="10">
        <v>700</v>
      </c>
      <c r="G33" s="4">
        <v>2100</v>
      </c>
      <c r="J33" s="19"/>
      <c r="K33" s="18"/>
      <c r="L33" s="16"/>
    </row>
    <row r="34" spans="1:12" ht="17.25" customHeight="1">
      <c r="B34" s="24">
        <v>26</v>
      </c>
      <c r="C34" s="5" t="s">
        <v>19</v>
      </c>
      <c r="D34" s="10" t="s">
        <v>10</v>
      </c>
      <c r="E34" s="10">
        <v>6</v>
      </c>
      <c r="F34" s="10">
        <v>3500</v>
      </c>
      <c r="G34" s="4">
        <f t="shared" si="1"/>
        <v>21000</v>
      </c>
      <c r="I34" s="25"/>
      <c r="J34" s="19"/>
      <c r="K34" s="18"/>
      <c r="L34" s="16"/>
    </row>
    <row r="35" spans="1:12" ht="34.5" customHeight="1">
      <c r="B35" s="3"/>
      <c r="C35" s="34" t="s">
        <v>23</v>
      </c>
      <c r="D35" s="35"/>
      <c r="E35" s="35"/>
      <c r="F35" s="36"/>
      <c r="G35" s="7">
        <f>G10+G11+G12+G13+G14+G15+G27+G29+G30+G31+G32+G33+G34</f>
        <v>138083</v>
      </c>
      <c r="J35" s="13"/>
      <c r="K35" s="18"/>
    </row>
    <row r="36" spans="1:12" ht="34.5" customHeight="1">
      <c r="B36" s="8"/>
      <c r="C36" s="17"/>
      <c r="D36" s="17"/>
      <c r="E36" s="17"/>
      <c r="F36" s="31" t="s">
        <v>41</v>
      </c>
      <c r="G36" s="33">
        <v>27617</v>
      </c>
      <c r="K36" s="15"/>
    </row>
    <row r="37" spans="1:12" ht="20.25" customHeight="1">
      <c r="A37" s="12"/>
      <c r="B37" s="8"/>
      <c r="C37" s="8"/>
      <c r="D37" s="20"/>
      <c r="E37" s="21"/>
      <c r="F37" s="32" t="s">
        <v>42</v>
      </c>
      <c r="G37" s="22">
        <v>165700</v>
      </c>
      <c r="H37" s="13"/>
      <c r="I37" s="14"/>
      <c r="J37" s="14"/>
    </row>
    <row r="38" spans="1:12" ht="61.5" customHeight="1">
      <c r="A38" s="12"/>
      <c r="B38" s="8"/>
      <c r="C38" s="8"/>
      <c r="D38" s="20"/>
      <c r="E38" s="21"/>
      <c r="F38" s="61" t="s">
        <v>45</v>
      </c>
      <c r="G38" s="22">
        <v>33140</v>
      </c>
      <c r="H38" s="13"/>
      <c r="I38" s="14"/>
      <c r="J38" s="14"/>
    </row>
    <row r="39" spans="1:12" ht="20.25" customHeight="1">
      <c r="A39" s="12"/>
      <c r="B39" s="8"/>
      <c r="C39" s="8"/>
      <c r="D39" s="20"/>
      <c r="E39" s="21"/>
      <c r="F39" s="32" t="s">
        <v>46</v>
      </c>
      <c r="G39" s="22">
        <v>198840</v>
      </c>
      <c r="H39" s="13"/>
      <c r="I39" s="14"/>
      <c r="J39" s="14"/>
    </row>
  </sheetData>
  <mergeCells count="11">
    <mergeCell ref="B2:G2"/>
    <mergeCell ref="B3:G3"/>
    <mergeCell ref="B4:G4"/>
    <mergeCell ref="B6:G6"/>
    <mergeCell ref="B16:G16"/>
    <mergeCell ref="B7:G7"/>
    <mergeCell ref="C35:F35"/>
    <mergeCell ref="B9:G9"/>
    <mergeCell ref="B5:G5"/>
    <mergeCell ref="B28:G28"/>
    <mergeCell ref="C27:F27"/>
  </mergeCells>
  <pageMargins left="0.7" right="0.7" top="0.75" bottom="0.75" header="0.3" footer="0.3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а1</dc:creator>
  <cp:lastModifiedBy>Мой компьютер</cp:lastModifiedBy>
  <cp:lastPrinted>2019-07-17T10:56:39Z</cp:lastPrinted>
  <dcterms:created xsi:type="dcterms:W3CDTF">2016-09-12T17:02:53Z</dcterms:created>
  <dcterms:modified xsi:type="dcterms:W3CDTF">2019-07-17T11:52:18Z</dcterms:modified>
</cp:coreProperties>
</file>