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765" windowHeight="28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5" i="1"/>
  <c r="G4" i="1"/>
  <c r="G5" i="1"/>
  <c r="G6" i="1"/>
  <c r="G7" i="1"/>
  <c r="G8" i="1"/>
  <c r="G9" i="1"/>
  <c r="G10" i="1"/>
  <c r="G11" i="1"/>
  <c r="G13" i="1"/>
  <c r="G12" i="1"/>
  <c r="E11" i="1"/>
  <c r="C9" i="1"/>
  <c r="E9" i="1"/>
  <c r="E7" i="1"/>
  <c r="E5" i="1"/>
  <c r="E4" i="1"/>
  <c r="G14" i="1" l="1"/>
  <c r="G16" i="1" s="1"/>
  <c r="E14" i="1"/>
  <c r="E16" i="1" s="1"/>
</calcChain>
</file>

<file path=xl/sharedStrings.xml><?xml version="1.0" encoding="utf-8"?>
<sst xmlns="http://schemas.openxmlformats.org/spreadsheetml/2006/main" count="23" uniqueCount="23">
  <si>
    <t>№ 
п/п</t>
  </si>
  <si>
    <t>Всього:</t>
  </si>
  <si>
    <t>Взагалом:</t>
  </si>
  <si>
    <t>Ціна за одиницю, грн</t>
  </si>
  <si>
    <t>Необхідна 
кількість</t>
  </si>
  <si>
    <t>Вид матеріалу / послуги</t>
  </si>
  <si>
    <t>Типовий кошторис</t>
  </si>
  <si>
    <t>Всього</t>
  </si>
  <si>
    <t>Кошти міського бюджету</t>
  </si>
  <si>
    <t>Власні кошти ОСББ</t>
  </si>
  <si>
    <t>Сума, грн</t>
  </si>
  <si>
    <t>Непередбачені витрати (20%):</t>
  </si>
  <si>
    <t>Х</t>
  </si>
  <si>
    <t>Укладання плитки</t>
  </si>
  <si>
    <t>Фарбування стелі</t>
  </si>
  <si>
    <t>Фарбування стін</t>
  </si>
  <si>
    <t>Клей для плитки Polimin П-14 25 кг</t>
  </si>
  <si>
    <t>Плитка Атем Грес 0070 30x30, м2</t>
  </si>
  <si>
    <t>Шпаклівка Knauf НР FINISH 25 кг</t>
  </si>
  <si>
    <t>Ґрунтовка глибокопроникна Ceresit CT 17 10 л</t>
  </si>
  <si>
    <t>Шаптлювання стін та стелі</t>
  </si>
  <si>
    <t>Фарба Farbex гумова білий 12 кг</t>
  </si>
  <si>
    <t>Фарба Farbex гумова RAL7046 сірий 12 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</si>
</sst>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rgb="FF000000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/>
    <xf numFmtId="4" fontId="0" fillId="2" borderId="0" xfId="0" applyNumberFormat="1" applyFill="1"/>
    <xf numFmtId="0" fontId="0" fillId="2" borderId="0" xfId="0" applyFill="1" applyAlignment="1"/>
    <xf numFmtId="4" fontId="0" fillId="2" borderId="0" xfId="0" applyNumberFormat="1" applyFill="1" applyAlignment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F18" sqref="F18"/>
    </sheetView>
  </sheetViews>
  <sheetFormatPr defaultRowHeight="15" x14ac:dyDescent="0.25"/>
  <cols>
    <col min="1" max="1" width="6.7109375" style="1" customWidth="1"/>
    <col min="2" max="2" width="62.85546875" style="1" customWidth="1"/>
    <col min="3" max="3" width="27" style="1" customWidth="1"/>
    <col min="4" max="4" width="28.42578125" style="1" customWidth="1"/>
    <col min="5" max="5" width="19.28515625" style="1" customWidth="1"/>
    <col min="6" max="6" width="22.140625" style="1" customWidth="1"/>
    <col min="7" max="7" width="19" style="1" customWidth="1"/>
    <col min="8" max="8" width="23.85546875" style="1" customWidth="1"/>
    <col min="9" max="16384" width="9.140625" style="1"/>
  </cols>
  <sheetData>
    <row r="1" spans="1:11" ht="23.25" x14ac:dyDescent="0.35">
      <c r="A1" s="14" t="s">
        <v>6</v>
      </c>
      <c r="B1" s="14"/>
      <c r="C1" s="14"/>
      <c r="D1" s="14"/>
      <c r="E1" s="14"/>
      <c r="F1" s="14"/>
      <c r="G1" s="14"/>
    </row>
    <row r="2" spans="1:11" ht="23.25" customHeight="1" x14ac:dyDescent="0.35">
      <c r="A2" s="22" t="s">
        <v>0</v>
      </c>
      <c r="B2" s="23" t="s">
        <v>5</v>
      </c>
      <c r="C2" s="23" t="s">
        <v>4</v>
      </c>
      <c r="D2" s="23" t="s">
        <v>3</v>
      </c>
      <c r="E2" s="21" t="s">
        <v>10</v>
      </c>
      <c r="F2" s="21"/>
      <c r="G2" s="21"/>
    </row>
    <row r="3" spans="1:11" s="2" customFormat="1" ht="69.75" x14ac:dyDescent="0.2">
      <c r="A3" s="22"/>
      <c r="B3" s="24"/>
      <c r="C3" s="24"/>
      <c r="D3" s="24"/>
      <c r="E3" s="10" t="s">
        <v>8</v>
      </c>
      <c r="F3" s="10" t="s">
        <v>9</v>
      </c>
      <c r="G3" s="10" t="s">
        <v>7</v>
      </c>
    </row>
    <row r="4" spans="1:11" ht="23.25" x14ac:dyDescent="0.25">
      <c r="A4" s="11">
        <v>1</v>
      </c>
      <c r="B4" s="7" t="s">
        <v>17</v>
      </c>
      <c r="C4" s="12">
        <v>210</v>
      </c>
      <c r="D4" s="8">
        <v>109.92</v>
      </c>
      <c r="E4" s="8">
        <f>D4*C4</f>
        <v>23083.200000000001</v>
      </c>
      <c r="F4" s="13"/>
      <c r="G4" s="13">
        <f t="shared" ref="G4:G11" si="0">F4+E4</f>
        <v>23083.200000000001</v>
      </c>
    </row>
    <row r="5" spans="1:11" ht="35.25" customHeight="1" x14ac:dyDescent="0.25">
      <c r="A5" s="6">
        <v>2</v>
      </c>
      <c r="B5" s="9" t="s">
        <v>16</v>
      </c>
      <c r="C5" s="12">
        <v>82</v>
      </c>
      <c r="D5" s="8">
        <v>132.9</v>
      </c>
      <c r="E5" s="8">
        <f>D5*C5</f>
        <v>10897.800000000001</v>
      </c>
      <c r="F5" s="13"/>
      <c r="G5" s="13">
        <f t="shared" si="0"/>
        <v>10897.800000000001</v>
      </c>
    </row>
    <row r="6" spans="1:11" ht="23.25" x14ac:dyDescent="0.25">
      <c r="A6" s="11">
        <v>3</v>
      </c>
      <c r="B6" s="9" t="s">
        <v>13</v>
      </c>
      <c r="C6" s="12">
        <v>210</v>
      </c>
      <c r="D6" s="8">
        <v>200</v>
      </c>
      <c r="E6" s="8"/>
      <c r="F6" s="13">
        <v>42000</v>
      </c>
      <c r="G6" s="13">
        <f t="shared" si="0"/>
        <v>42000</v>
      </c>
    </row>
    <row r="7" spans="1:11" ht="23.25" x14ac:dyDescent="0.25">
      <c r="A7" s="6">
        <v>4</v>
      </c>
      <c r="B7" s="9" t="s">
        <v>18</v>
      </c>
      <c r="C7" s="12">
        <v>100</v>
      </c>
      <c r="D7" s="8">
        <v>122.7</v>
      </c>
      <c r="E7" s="8">
        <f>D7*C7</f>
        <v>12270</v>
      </c>
      <c r="F7" s="13"/>
      <c r="G7" s="13">
        <f t="shared" si="0"/>
        <v>12270</v>
      </c>
    </row>
    <row r="8" spans="1:11" ht="46.5" x14ac:dyDescent="0.25">
      <c r="A8" s="11">
        <v>5</v>
      </c>
      <c r="B8" s="9" t="s">
        <v>19</v>
      </c>
      <c r="C8" s="12">
        <v>12</v>
      </c>
      <c r="D8" s="8">
        <v>246</v>
      </c>
      <c r="E8" s="8"/>
      <c r="F8" s="13">
        <v>2952</v>
      </c>
      <c r="G8" s="13">
        <f t="shared" si="0"/>
        <v>2952</v>
      </c>
    </row>
    <row r="9" spans="1:11" ht="23.25" x14ac:dyDescent="0.25">
      <c r="A9" s="6">
        <v>6</v>
      </c>
      <c r="B9" s="9" t="s">
        <v>20</v>
      </c>
      <c r="C9" s="12">
        <f>(12*4+30)*10</f>
        <v>780</v>
      </c>
      <c r="D9" s="8">
        <v>50</v>
      </c>
      <c r="E9" s="8">
        <f>C9*D9</f>
        <v>39000</v>
      </c>
      <c r="F9" s="13"/>
      <c r="G9" s="13">
        <f t="shared" si="0"/>
        <v>39000</v>
      </c>
    </row>
    <row r="10" spans="1:11" ht="24.75" customHeight="1" x14ac:dyDescent="0.25">
      <c r="A10" s="11">
        <v>7</v>
      </c>
      <c r="B10" s="9" t="s">
        <v>21</v>
      </c>
      <c r="C10" s="12">
        <v>6</v>
      </c>
      <c r="D10" s="8">
        <v>1280.56</v>
      </c>
      <c r="E10" s="8"/>
      <c r="F10" s="13">
        <v>7683.36</v>
      </c>
      <c r="G10" s="13">
        <f t="shared" si="0"/>
        <v>7683.36</v>
      </c>
    </row>
    <row r="11" spans="1:11" ht="46.5" x14ac:dyDescent="0.25">
      <c r="A11" s="6">
        <v>8</v>
      </c>
      <c r="B11" s="9" t="s">
        <v>22</v>
      </c>
      <c r="C11" s="12">
        <v>12</v>
      </c>
      <c r="D11" s="8">
        <v>1191.24</v>
      </c>
      <c r="E11" s="8">
        <f>D11*C11</f>
        <v>14294.880000000001</v>
      </c>
      <c r="F11" s="13"/>
      <c r="G11" s="13">
        <f t="shared" si="0"/>
        <v>14294.880000000001</v>
      </c>
    </row>
    <row r="12" spans="1:11" ht="23.25" x14ac:dyDescent="0.25">
      <c r="A12" s="11">
        <v>9</v>
      </c>
      <c r="B12" s="9" t="s">
        <v>14</v>
      </c>
      <c r="C12" s="12">
        <v>300</v>
      </c>
      <c r="D12" s="8">
        <v>10</v>
      </c>
      <c r="E12" s="8"/>
      <c r="F12" s="8">
        <v>3000</v>
      </c>
      <c r="G12" s="13">
        <f>F12+E12</f>
        <v>3000</v>
      </c>
    </row>
    <row r="13" spans="1:11" ht="23.25" x14ac:dyDescent="0.25">
      <c r="A13" s="6">
        <v>10</v>
      </c>
      <c r="B13" s="9" t="s">
        <v>15</v>
      </c>
      <c r="C13" s="12">
        <v>480</v>
      </c>
      <c r="D13" s="8">
        <v>10</v>
      </c>
      <c r="E13" s="8"/>
      <c r="F13" s="8">
        <v>4800</v>
      </c>
      <c r="G13" s="13">
        <f>F13+E13</f>
        <v>4800</v>
      </c>
    </row>
    <row r="14" spans="1:11" ht="23.25" x14ac:dyDescent="0.35">
      <c r="A14" s="25" t="s">
        <v>1</v>
      </c>
      <c r="B14" s="26"/>
      <c r="C14" s="26"/>
      <c r="D14" s="27"/>
      <c r="E14" s="8">
        <f>SUM(E4:E13)</f>
        <v>99545.88</v>
      </c>
      <c r="F14" s="8">
        <f>SUM(F4:F13)</f>
        <v>60435.360000000001</v>
      </c>
      <c r="G14" s="8">
        <f>SUM(G4:G13)</f>
        <v>159981.24</v>
      </c>
    </row>
    <row r="15" spans="1:11" ht="23.25" x14ac:dyDescent="0.35">
      <c r="A15" s="15" t="s">
        <v>11</v>
      </c>
      <c r="B15" s="16"/>
      <c r="C15" s="16"/>
      <c r="D15" s="17"/>
      <c r="E15" s="13">
        <v>39995.31</v>
      </c>
      <c r="F15" s="13" t="s">
        <v>12</v>
      </c>
      <c r="G15" s="13">
        <f>E15</f>
        <v>39995.31</v>
      </c>
    </row>
    <row r="16" spans="1:11" ht="23.25" x14ac:dyDescent="0.35">
      <c r="A16" s="18" t="s">
        <v>2</v>
      </c>
      <c r="B16" s="19"/>
      <c r="C16" s="19"/>
      <c r="D16" s="20"/>
      <c r="E16" s="13">
        <f>E15+E14</f>
        <v>139541.19</v>
      </c>
      <c r="F16" s="13"/>
      <c r="G16" s="13">
        <f>G15+G14</f>
        <v>199976.55</v>
      </c>
      <c r="K16" s="3"/>
    </row>
    <row r="18" spans="1:5" x14ac:dyDescent="0.25">
      <c r="A18" s="4"/>
      <c r="B18" s="4"/>
      <c r="C18" s="4"/>
      <c r="D18" s="4"/>
      <c r="E18" s="4"/>
    </row>
    <row r="19" spans="1:5" x14ac:dyDescent="0.25">
      <c r="A19" s="4"/>
      <c r="B19" s="4"/>
      <c r="C19" s="4"/>
      <c r="D19" s="4"/>
      <c r="E19" s="5"/>
    </row>
  </sheetData>
  <mergeCells count="9">
    <mergeCell ref="A1:G1"/>
    <mergeCell ref="A15:D15"/>
    <mergeCell ref="A16:D16"/>
    <mergeCell ref="E2:G2"/>
    <mergeCell ref="A2:A3"/>
    <mergeCell ref="B2:B3"/>
    <mergeCell ref="C2:C3"/>
    <mergeCell ref="D2:D3"/>
    <mergeCell ref="A14:D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2019-07-13T14:33:12Z</dcterms:modified>
</cp:coreProperties>
</file>