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БЛОКНОТ\МІЦНА ГРОМАДА\Проекти бюджету участі 2019\11 + Міцний фундамент\"/>
    </mc:Choice>
  </mc:AlternateContent>
  <bookViews>
    <workbookView xWindow="0" yWindow="0" windowWidth="19200" windowHeight="1090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5" i="1" l="1"/>
  <c r="G14" i="1"/>
  <c r="G13" i="1"/>
  <c r="G12" i="1"/>
  <c r="G11" i="1"/>
  <c r="G10" i="1"/>
  <c r="G9" i="1"/>
  <c r="G8" i="1"/>
  <c r="G7" i="1"/>
  <c r="G6" i="1"/>
  <c r="G5" i="1"/>
  <c r="G4" i="1"/>
  <c r="G16" i="1" l="1"/>
  <c r="F4" i="1"/>
  <c r="E4" i="1"/>
  <c r="F8" i="1"/>
  <c r="E8" i="1"/>
  <c r="F12" i="1"/>
  <c r="E12" i="1"/>
  <c r="E5" i="1"/>
  <c r="F5" i="1"/>
  <c r="E9" i="1"/>
  <c r="F9" i="1"/>
  <c r="E13" i="1"/>
  <c r="F13" i="1"/>
  <c r="F6" i="1"/>
  <c r="E6" i="1"/>
  <c r="F10" i="1"/>
  <c r="E10" i="1"/>
  <c r="E14" i="1"/>
  <c r="F14" i="1"/>
  <c r="E7" i="1"/>
  <c r="F7" i="1"/>
  <c r="E11" i="1"/>
  <c r="F11" i="1"/>
  <c r="E15" i="1"/>
  <c r="F15" i="1"/>
  <c r="G17" i="1" l="1"/>
  <c r="G18" i="1" s="1"/>
  <c r="E16" i="1"/>
  <c r="F16" i="1"/>
  <c r="E18" i="1" l="1"/>
  <c r="F18" i="1"/>
</calcChain>
</file>

<file path=xl/sharedStrings.xml><?xml version="1.0" encoding="utf-8"?>
<sst xmlns="http://schemas.openxmlformats.org/spreadsheetml/2006/main" count="28" uniqueCount="27">
  <si>
    <t>№ 
п/п</t>
  </si>
  <si>
    <t>Всього:</t>
  </si>
  <si>
    <t>Взагалом:</t>
  </si>
  <si>
    <t>Ціна за одиницю, грн</t>
  </si>
  <si>
    <t>Необхідна 
кількість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</si>
  <si>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</si>
  <si>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</si>
  <si>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</si>
  <si>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Пропозиція автора проекту</t>
  </si>
  <si>
    <t>Непередбачені витрати: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</si>
  <si>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</si>
  <si>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</si>
  <si>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Розбирання асфальтобетонних покриттiв вручну</t>
  </si>
  <si>
    <t>Розбирання щебеневих покриттiв та основ</t>
  </si>
  <si>
    <t>Навантаження смiття вручну</t>
  </si>
  <si>
    <t>Перевезення сміття до 30 км</t>
  </si>
  <si>
    <t>Навантаження ґрунту вручну на автомобiлi-самоскиди</t>
  </si>
  <si>
    <t>Перевезення грунту до 30 км</t>
  </si>
  <si>
    <t>Розробка ґрунту вручну в траншеях глибиною до 2 м без крiплень з укосами, група ґрунту 2</t>
  </si>
  <si>
    <t>Улаштування вимощення з бетону товщиною покриття 10 см</t>
  </si>
  <si>
    <t>Загальновиробничi витрати</t>
  </si>
  <si>
    <t>Прибуток</t>
  </si>
  <si>
    <t>Кошти на покриття адмiнiстративних витрат будiвельно-монтажних органiзацiй</t>
  </si>
  <si>
    <t xml:space="preserve">Податки, збори, обов'язковi платежi, встановленi чинним законодавством i не
врахованi складовими вартостi будiвництва 
</t>
  </si>
  <si>
    <t>Сума, грн</t>
  </si>
  <si>
    <t>Кошти міського бюджету</t>
  </si>
  <si>
    <t>Власні кошти ОСББ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</si>
</sst>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="87" zoomScaleNormal="87" workbookViewId="0">
      <selection activeCell="E17" sqref="E17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6" width="17.140625" style="2" customWidth="1"/>
    <col min="7" max="7" width="12.7109375" style="2" customWidth="1"/>
    <col min="8" max="16384" width="9.140625" style="2"/>
  </cols>
  <sheetData>
    <row r="1" spans="1:7" x14ac:dyDescent="0.3">
      <c r="A1" s="1"/>
      <c r="B1" s="24" t="s">
        <v>8</v>
      </c>
      <c r="C1" s="25"/>
      <c r="D1" s="25"/>
      <c r="E1" s="25"/>
      <c r="F1" s="25"/>
      <c r="G1" s="26"/>
    </row>
    <row r="2" spans="1:7" ht="18.75" customHeight="1" x14ac:dyDescent="0.3">
      <c r="A2" s="1"/>
      <c r="B2" s="35" t="s">
        <v>6</v>
      </c>
      <c r="C2" s="36" t="s">
        <v>4</v>
      </c>
      <c r="D2" s="36" t="s">
        <v>3</v>
      </c>
      <c r="E2" s="24" t="s">
        <v>24</v>
      </c>
      <c r="F2" s="25"/>
      <c r="G2" s="26"/>
    </row>
    <row r="3" spans="1:7" ht="56.25" x14ac:dyDescent="0.3">
      <c r="A3" s="3" t="s">
        <v>0</v>
      </c>
      <c r="B3" s="35"/>
      <c r="C3" s="36"/>
      <c r="D3" s="36"/>
      <c r="E3" s="19" t="s">
        <v>25</v>
      </c>
      <c r="F3" s="5" t="s">
        <v>26</v>
      </c>
      <c r="G3" s="4" t="s">
        <v>5</v>
      </c>
    </row>
    <row r="4" spans="1:7" x14ac:dyDescent="0.3">
      <c r="A4" s="6">
        <v>1</v>
      </c>
      <c r="B4" s="14" t="s">
        <v>12</v>
      </c>
      <c r="C4" s="15">
        <v>8.25</v>
      </c>
      <c r="D4" s="13">
        <v>277.3329</v>
      </c>
      <c r="E4" s="13">
        <f>G4*0.7</f>
        <v>1601.5974974999997</v>
      </c>
      <c r="F4" s="13">
        <f>G4*0.3</f>
        <v>686.3989274999999</v>
      </c>
      <c r="G4" s="13">
        <f t="shared" ref="G4:G15" si="0">C4*D4</f>
        <v>2287.9964249999998</v>
      </c>
    </row>
    <row r="5" spans="1:7" x14ac:dyDescent="0.3">
      <c r="A5" s="7">
        <v>2</v>
      </c>
      <c r="B5" s="14" t="s">
        <v>13</v>
      </c>
      <c r="C5" s="13">
        <v>24.75</v>
      </c>
      <c r="D5" s="13">
        <v>23.530200000000001</v>
      </c>
      <c r="E5" s="13">
        <f t="shared" ref="E5:E15" si="1">G5*0.7</f>
        <v>407.66071500000004</v>
      </c>
      <c r="F5" s="13">
        <f t="shared" ref="F5:F18" si="2">G5*0.3</f>
        <v>174.711735</v>
      </c>
      <c r="G5" s="13">
        <f t="shared" si="0"/>
        <v>582.37245000000007</v>
      </c>
    </row>
    <row r="6" spans="1:7" x14ac:dyDescent="0.3">
      <c r="A6" s="6">
        <v>3</v>
      </c>
      <c r="B6" s="14" t="s">
        <v>14</v>
      </c>
      <c r="C6" s="13">
        <v>56.512999999999998</v>
      </c>
      <c r="D6" s="13">
        <v>147.97</v>
      </c>
      <c r="E6" s="13">
        <f t="shared" si="1"/>
        <v>5853.5600269999995</v>
      </c>
      <c r="F6" s="13">
        <f t="shared" si="2"/>
        <v>2508.6685830000001</v>
      </c>
      <c r="G6" s="13">
        <f t="shared" si="0"/>
        <v>8362.2286100000001</v>
      </c>
    </row>
    <row r="7" spans="1:7" x14ac:dyDescent="0.3">
      <c r="A7" s="7">
        <v>4</v>
      </c>
      <c r="B7" s="16" t="s">
        <v>15</v>
      </c>
      <c r="C7" s="13">
        <v>56.512999999999998</v>
      </c>
      <c r="D7" s="13">
        <v>143.85</v>
      </c>
      <c r="E7" s="13">
        <f t="shared" si="1"/>
        <v>5690.5765349999992</v>
      </c>
      <c r="F7" s="13">
        <f t="shared" si="2"/>
        <v>2438.8185149999995</v>
      </c>
      <c r="G7" s="13">
        <f t="shared" si="0"/>
        <v>8129.3950499999992</v>
      </c>
    </row>
    <row r="8" spans="1:7" ht="25.5" x14ac:dyDescent="0.3">
      <c r="A8" s="6">
        <v>5</v>
      </c>
      <c r="B8" s="16" t="s">
        <v>18</v>
      </c>
      <c r="C8" s="13">
        <v>9.9</v>
      </c>
      <c r="D8" s="13">
        <v>273.15699999999998</v>
      </c>
      <c r="E8" s="13">
        <f t="shared" si="1"/>
        <v>1892.9780099999998</v>
      </c>
      <c r="F8" s="13">
        <f t="shared" si="2"/>
        <v>811.27629000000002</v>
      </c>
      <c r="G8" s="13">
        <f t="shared" si="0"/>
        <v>2704.2543000000001</v>
      </c>
    </row>
    <row r="9" spans="1:7" x14ac:dyDescent="0.3">
      <c r="A9" s="7">
        <v>6</v>
      </c>
      <c r="B9" s="16" t="s">
        <v>19</v>
      </c>
      <c r="C9" s="15">
        <v>165</v>
      </c>
      <c r="D9" s="13">
        <v>608.82000000000005</v>
      </c>
      <c r="E9" s="13">
        <f t="shared" si="1"/>
        <v>70318.709999999992</v>
      </c>
      <c r="F9" s="13">
        <f t="shared" si="2"/>
        <v>30136.59</v>
      </c>
      <c r="G9" s="13">
        <f t="shared" si="0"/>
        <v>100455.3</v>
      </c>
    </row>
    <row r="10" spans="1:7" x14ac:dyDescent="0.3">
      <c r="A10" s="6">
        <v>7</v>
      </c>
      <c r="B10" s="16" t="s">
        <v>16</v>
      </c>
      <c r="C10" s="13">
        <v>9.9</v>
      </c>
      <c r="D10" s="13">
        <v>166.6721</v>
      </c>
      <c r="E10" s="13">
        <f t="shared" si="1"/>
        <v>1155.0376530000001</v>
      </c>
      <c r="F10" s="13">
        <f t="shared" si="2"/>
        <v>495.01613700000001</v>
      </c>
      <c r="G10" s="13">
        <f t="shared" si="0"/>
        <v>1650.0537900000002</v>
      </c>
    </row>
    <row r="11" spans="1:7" x14ac:dyDescent="0.3">
      <c r="A11" s="7">
        <v>8</v>
      </c>
      <c r="B11" s="16" t="s">
        <v>17</v>
      </c>
      <c r="C11" s="13">
        <v>15.84</v>
      </c>
      <c r="D11" s="13">
        <v>174.3</v>
      </c>
      <c r="E11" s="13">
        <f t="shared" si="1"/>
        <v>1932.6384</v>
      </c>
      <c r="F11" s="13">
        <f t="shared" si="2"/>
        <v>828.2736000000001</v>
      </c>
      <c r="G11" s="13">
        <f t="shared" si="0"/>
        <v>2760.9120000000003</v>
      </c>
    </row>
    <row r="12" spans="1:7" x14ac:dyDescent="0.3">
      <c r="A12" s="6">
        <v>9</v>
      </c>
      <c r="B12" s="14" t="s">
        <v>20</v>
      </c>
      <c r="C12" s="15">
        <v>1</v>
      </c>
      <c r="D12" s="13">
        <v>22187.45</v>
      </c>
      <c r="E12" s="13">
        <f t="shared" si="1"/>
        <v>15531.215</v>
      </c>
      <c r="F12" s="13">
        <f t="shared" si="2"/>
        <v>6656.2349999999997</v>
      </c>
      <c r="G12" s="13">
        <f t="shared" si="0"/>
        <v>22187.45</v>
      </c>
    </row>
    <row r="13" spans="1:7" x14ac:dyDescent="0.3">
      <c r="A13" s="7">
        <v>10</v>
      </c>
      <c r="B13" s="14" t="s">
        <v>21</v>
      </c>
      <c r="C13" s="15">
        <v>1</v>
      </c>
      <c r="D13" s="13">
        <v>4048.04</v>
      </c>
      <c r="E13" s="13">
        <f t="shared" si="1"/>
        <v>2833.6279999999997</v>
      </c>
      <c r="F13" s="13">
        <f t="shared" si="2"/>
        <v>1214.412</v>
      </c>
      <c r="G13" s="13">
        <f t="shared" si="0"/>
        <v>4048.04</v>
      </c>
    </row>
    <row r="14" spans="1:7" x14ac:dyDescent="0.3">
      <c r="A14" s="6">
        <v>11</v>
      </c>
      <c r="B14" s="14" t="s">
        <v>22</v>
      </c>
      <c r="C14" s="15">
        <v>1</v>
      </c>
      <c r="D14" s="13">
        <v>732</v>
      </c>
      <c r="E14" s="13">
        <f t="shared" si="1"/>
        <v>512.4</v>
      </c>
      <c r="F14" s="13">
        <f t="shared" si="2"/>
        <v>219.6</v>
      </c>
      <c r="G14" s="13">
        <f t="shared" si="0"/>
        <v>732</v>
      </c>
    </row>
    <row r="15" spans="1:7" ht="27" x14ac:dyDescent="0.3">
      <c r="A15" s="7">
        <v>12</v>
      </c>
      <c r="B15" s="17" t="s">
        <v>23</v>
      </c>
      <c r="C15" s="15">
        <v>1</v>
      </c>
      <c r="D15" s="13">
        <v>8100</v>
      </c>
      <c r="E15" s="13">
        <f t="shared" si="1"/>
        <v>5670</v>
      </c>
      <c r="F15" s="13">
        <f t="shared" si="2"/>
        <v>2430</v>
      </c>
      <c r="G15" s="13">
        <f t="shared" si="0"/>
        <v>8100</v>
      </c>
    </row>
    <row r="16" spans="1:7" x14ac:dyDescent="0.3">
      <c r="A16" s="7"/>
      <c r="B16" s="29" t="s">
        <v>1</v>
      </c>
      <c r="C16" s="30"/>
      <c r="D16" s="31"/>
      <c r="E16" s="20">
        <f t="shared" ref="E16" si="3">G16*0.7</f>
        <v>113400.00183750001</v>
      </c>
      <c r="F16" s="20">
        <f t="shared" si="2"/>
        <v>48600.000787500008</v>
      </c>
      <c r="G16" s="7">
        <f>SUM(G4:G15)</f>
        <v>162000.00262500002</v>
      </c>
    </row>
    <row r="17" spans="1:7" ht="24" customHeight="1" x14ac:dyDescent="0.3">
      <c r="A17" s="8"/>
      <c r="B17" s="32" t="s">
        <v>9</v>
      </c>
      <c r="C17" s="33"/>
      <c r="D17" s="34"/>
      <c r="E17" s="37">
        <f>G17*0.7</f>
        <v>22680.000367500004</v>
      </c>
      <c r="F17" s="12"/>
      <c r="G17" s="18">
        <f>G16*0.2</f>
        <v>32400.000525000007</v>
      </c>
    </row>
    <row r="18" spans="1:7" x14ac:dyDescent="0.3">
      <c r="A18" s="7"/>
      <c r="B18" s="29" t="s">
        <v>2</v>
      </c>
      <c r="C18" s="30"/>
      <c r="D18" s="31"/>
      <c r="E18" s="38">
        <f t="shared" ref="E18" si="4">G18*0.7</f>
        <v>136080.00220500003</v>
      </c>
      <c r="F18" s="38">
        <f t="shared" si="2"/>
        <v>58320.000945000007</v>
      </c>
      <c r="G18" s="18">
        <f>G17+G16</f>
        <v>194400.00315000003</v>
      </c>
    </row>
    <row r="19" spans="1:7" x14ac:dyDescent="0.3">
      <c r="A19" s="9"/>
      <c r="B19" s="10"/>
      <c r="C19" s="10"/>
      <c r="D19" s="10"/>
      <c r="E19" s="10"/>
      <c r="F19" s="10"/>
      <c r="G19" s="9"/>
    </row>
    <row r="20" spans="1:7" x14ac:dyDescent="0.3">
      <c r="A20" s="9"/>
      <c r="B20" s="10"/>
      <c r="C20" s="10"/>
      <c r="D20" s="10"/>
      <c r="E20" s="10"/>
      <c r="F20" s="10"/>
      <c r="G20" s="9"/>
    </row>
    <row r="21" spans="1:7" ht="18" customHeight="1" x14ac:dyDescent="0.3">
      <c r="A21" s="21" t="s">
        <v>11</v>
      </c>
      <c r="B21" s="23" t="s">
        <v>10</v>
      </c>
      <c r="C21" s="23"/>
      <c r="D21" s="23"/>
      <c r="E21" s="11"/>
      <c r="F21" s="11"/>
      <c r="G21" s="21" t="s">
        <v>11</v>
      </c>
    </row>
    <row r="22" spans="1:7" x14ac:dyDescent="0.3">
      <c r="A22" s="22"/>
      <c r="B22" s="23"/>
      <c r="C22" s="23"/>
      <c r="D22" s="23"/>
      <c r="E22" s="11"/>
      <c r="F22" s="11"/>
      <c r="G22" s="22"/>
    </row>
    <row r="23" spans="1:7" x14ac:dyDescent="0.3">
      <c r="A23" s="22"/>
      <c r="B23" s="23"/>
      <c r="C23" s="23"/>
      <c r="D23" s="23"/>
      <c r="E23" s="11"/>
      <c r="F23" s="11"/>
      <c r="G23" s="22"/>
    </row>
    <row r="24" spans="1:7" x14ac:dyDescent="0.3">
      <c r="A24" s="22"/>
      <c r="B24" s="23"/>
      <c r="C24" s="23"/>
      <c r="D24" s="23"/>
      <c r="E24" s="11"/>
      <c r="F24" s="11"/>
      <c r="G24" s="22"/>
    </row>
    <row r="25" spans="1:7" x14ac:dyDescent="0.3">
      <c r="A25" s="22"/>
      <c r="B25" s="23"/>
      <c r="C25" s="23"/>
      <c r="D25" s="23"/>
      <c r="E25" s="11"/>
      <c r="F25" s="11"/>
      <c r="G25" s="22"/>
    </row>
    <row r="26" spans="1:7" x14ac:dyDescent="0.3">
      <c r="A26" s="22"/>
      <c r="B26" s="23"/>
      <c r="C26" s="23"/>
      <c r="D26" s="23"/>
      <c r="E26" s="11"/>
      <c r="F26" s="11"/>
      <c r="G26" s="22"/>
    </row>
    <row r="27" spans="1:7" x14ac:dyDescent="0.3">
      <c r="A27" s="9"/>
      <c r="B27" s="10"/>
      <c r="C27" s="10"/>
      <c r="D27" s="10"/>
      <c r="E27" s="10"/>
      <c r="F27" s="10"/>
      <c r="G27" s="9"/>
    </row>
    <row r="28" spans="1:7" x14ac:dyDescent="0.3">
      <c r="B28" s="27" t="s">
        <v>7</v>
      </c>
      <c r="C28" s="28"/>
      <c r="D28" s="28"/>
      <c r="E28" s="28"/>
      <c r="F28" s="28"/>
      <c r="G28" s="28"/>
    </row>
    <row r="29" spans="1:7" x14ac:dyDescent="0.3">
      <c r="B29" s="28"/>
      <c r="C29" s="28"/>
      <c r="D29" s="28"/>
      <c r="E29" s="28"/>
      <c r="F29" s="28"/>
      <c r="G29" s="28"/>
    </row>
    <row r="30" spans="1:7" x14ac:dyDescent="0.3">
      <c r="B30" s="28"/>
      <c r="C30" s="28"/>
      <c r="D30" s="28"/>
      <c r="E30" s="28"/>
      <c r="F30" s="28"/>
      <c r="G30" s="28"/>
    </row>
    <row r="31" spans="1:7" x14ac:dyDescent="0.3">
      <c r="B31" s="28"/>
      <c r="C31" s="28"/>
      <c r="D31" s="28"/>
      <c r="E31" s="28"/>
      <c r="F31" s="28"/>
      <c r="G31" s="28"/>
    </row>
    <row r="32" spans="1:7" x14ac:dyDescent="0.3">
      <c r="B32" s="28"/>
      <c r="C32" s="28"/>
      <c r="D32" s="28"/>
      <c r="E32" s="28"/>
      <c r="F32" s="28"/>
      <c r="G32" s="28"/>
    </row>
    <row r="33" spans="2:7" x14ac:dyDescent="0.3">
      <c r="B33" s="28"/>
      <c r="C33" s="28"/>
      <c r="D33" s="28"/>
      <c r="E33" s="28"/>
      <c r="F33" s="28"/>
      <c r="G33" s="28"/>
    </row>
    <row r="34" spans="2:7" x14ac:dyDescent="0.3">
      <c r="B34" s="28"/>
      <c r="C34" s="28"/>
      <c r="D34" s="28"/>
      <c r="E34" s="28"/>
      <c r="F34" s="28"/>
      <c r="G34" s="28"/>
    </row>
  </sheetData>
  <mergeCells count="12">
    <mergeCell ref="A21:A26"/>
    <mergeCell ref="G21:G26"/>
    <mergeCell ref="B21:D26"/>
    <mergeCell ref="B1:G1"/>
    <mergeCell ref="B28:G34"/>
    <mergeCell ref="B18:D18"/>
    <mergeCell ref="B17:D17"/>
    <mergeCell ref="B16:D16"/>
    <mergeCell ref="B2:B3"/>
    <mergeCell ref="C2:C3"/>
    <mergeCell ref="D2:D3"/>
    <mergeCell ref="E2:G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ПРАВИТЕЛЬ</cp:lastModifiedBy>
  <cp:lastPrinted>2016-09-24T18:37:54Z</cp:lastPrinted>
  <dcterms:created xsi:type="dcterms:W3CDTF">2016-09-21T11:18:44Z</dcterms:created>
  <dcterms:modified xsi:type="dcterms:W3CDTF">2019-07-23T12:54:28Z</dcterms:modified>
</cp:coreProperties>
</file>