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0" i="1" l="1"/>
  <c r="E20" i="1" s="1"/>
  <c r="E7" i="1"/>
  <c r="E8" i="1"/>
  <c r="E9" i="1"/>
  <c r="E10" i="1"/>
  <c r="E11" i="1"/>
  <c r="E12" i="1"/>
  <c r="E13" i="1"/>
  <c r="E14" i="1"/>
  <c r="E15" i="1"/>
  <c r="E16" i="1"/>
  <c r="E18" i="1"/>
  <c r="E19" i="1"/>
  <c r="E21" i="1"/>
  <c r="E6" i="1"/>
  <c r="E23" i="1" l="1"/>
  <c r="E25" i="1" s="1"/>
</calcChain>
</file>

<file path=xl/sharedStrings.xml><?xml version="1.0" encoding="utf-8"?>
<sst xmlns="http://schemas.openxmlformats.org/spreadsheetml/2006/main" count="44" uniqueCount="33">
  <si>
    <t>шт</t>
  </si>
  <si>
    <t>Качели двойные на дерев.стойках</t>
  </si>
  <si>
    <t>Песочница большая с крышкой</t>
  </si>
  <si>
    <t>Горка малая</t>
  </si>
  <si>
    <t>Горка большая</t>
  </si>
  <si>
    <t xml:space="preserve">Ворота мини-футбольные с баскетбольным щитом </t>
  </si>
  <si>
    <t>Калитка</t>
  </si>
  <si>
    <t>Скамья со спинкой</t>
  </si>
  <si>
    <t>м</t>
  </si>
  <si>
    <t>м2</t>
  </si>
  <si>
    <t>мп</t>
  </si>
  <si>
    <t>Ограждение поля h=2,5м (профильная труба, сетка рабица)</t>
  </si>
  <si>
    <t>Качалка балансир</t>
  </si>
  <si>
    <t>Турник двойной</t>
  </si>
  <si>
    <t>Стол теннисный (аматорский)</t>
  </si>
  <si>
    <t>Урна металлическая</t>
  </si>
  <si>
    <t>Запропоноване автором проекту</t>
  </si>
  <si>
    <t>Вид матеріалу / послуги</t>
  </si>
  <si>
    <t>Необхідна 
кількість</t>
  </si>
  <si>
    <t>Ціна за одиницю, грн</t>
  </si>
  <si>
    <t>Вартість, грн.</t>
  </si>
  <si>
    <t>Од. виміру</t>
  </si>
  <si>
    <t>ДИТЯЧИЙ МАЙДАНЧИК (13х13м)</t>
  </si>
  <si>
    <t>ФУТБОЛЬНЕ ПОЛЕ (22х14м)</t>
  </si>
  <si>
    <t>Всього:</t>
  </si>
  <si>
    <t>Монтаж обладнання:</t>
  </si>
  <si>
    <t>Комерційна пропозиція</t>
  </si>
  <si>
    <t xml:space="preserve">Ограждение декоративное h=0,7 м (труба Ø25) </t>
  </si>
  <si>
    <t>Пропозиція підготовлена:</t>
  </si>
  <si>
    <t xml:space="preserve">ФОП Діденко Андрій Костянтинович
49000, м. Дніпро, вул. Косіора, буд. 15, кВ. 103., ІПН 3368808691, 
р/рах 26004021243701в  ПАТ «АЛЬФА-БАНК», МФО 300346
Платник єдиного податку II групи
</t>
  </si>
  <si>
    <t>Діденко А.К.</t>
  </si>
  <si>
    <r>
      <t xml:space="preserve">Детский игровой комплекс  </t>
    </r>
    <r>
      <rPr>
        <sz val="11"/>
        <color theme="1"/>
        <rFont val="Times New Roman"/>
        <family val="1"/>
        <charset val="204"/>
      </rPr>
      <t>(длина не менее 11м, ширина не менее 11м; комплекс состоит из платформ, соединенных между собой переходами различной конфигурации. Кроме перехов к платформам присоединятся различные подъемы и спуски.)</t>
    </r>
  </si>
  <si>
    <r>
      <t>Покрытие поля</t>
    </r>
    <r>
      <rPr>
        <sz val="11"/>
        <color theme="1"/>
        <rFont val="Times New Roman"/>
        <family val="1"/>
        <charset val="204"/>
      </rPr>
      <t xml:space="preserve"> (</t>
    </r>
    <r>
      <rPr>
        <b/>
        <sz val="11"/>
        <color theme="1"/>
        <rFont val="Times New Roman"/>
        <family val="1"/>
        <charset val="204"/>
      </rPr>
      <t>гравийная основа</t>
    </r>
    <r>
      <rPr>
        <sz val="11"/>
        <color theme="1"/>
        <rFont val="Times New Roman"/>
        <family val="1"/>
        <charset val="204"/>
      </rPr>
      <t>:  дробленный камень фракции 4-8, слоем 50 мм; дробленный камень фракции 8-16, слоем 50 мм; дробленный камень фракции 32-63, слоем 200 мм;</t>
    </r>
    <r>
      <rPr>
        <b/>
        <sz val="11"/>
        <color theme="1"/>
        <rFont val="Times New Roman"/>
        <family val="1"/>
        <charset val="204"/>
      </rPr>
      <t xml:space="preserve"> искусственная трава</t>
    </r>
    <r>
      <rPr>
        <sz val="11"/>
        <color theme="1"/>
        <rFont val="Times New Roman"/>
        <family val="1"/>
        <charset val="204"/>
      </rPr>
      <t xml:space="preserve"> высотой 50-60мм)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</si>
</sst>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43" fontId="4" fillId="3" borderId="1" xfId="3" applyFont="1" applyFill="1" applyBorder="1" applyAlignment="1">
      <alignment horizontal="center" vertical="center" wrapText="1"/>
    </xf>
    <xf numFmtId="43" fontId="4" fillId="2" borderId="1" xfId="3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43" fontId="3" fillId="0" borderId="1" xfId="1" applyFont="1" applyBorder="1"/>
    <xf numFmtId="43" fontId="3" fillId="0" borderId="1" xfId="0" applyNumberFormat="1" applyFont="1" applyBorder="1"/>
    <xf numFmtId="0" fontId="3" fillId="0" borderId="9" xfId="0" applyFont="1" applyBorder="1"/>
    <xf numFmtId="0" fontId="3" fillId="0" borderId="0" xfId="0" applyFont="1" applyBorder="1" applyAlignment="1">
      <alignment horizontal="center"/>
    </xf>
    <xf numFmtId="43" fontId="3" fillId="0" borderId="0" xfId="1" applyFont="1" applyBorder="1"/>
    <xf numFmtId="0" fontId="3" fillId="0" borderId="10" xfId="0" applyFont="1" applyBorder="1"/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43" fontId="3" fillId="0" borderId="0" xfId="1" applyFont="1"/>
    <xf numFmtId="43" fontId="4" fillId="0" borderId="1" xfId="0" applyNumberFormat="1" applyFont="1" applyBorder="1"/>
    <xf numFmtId="43" fontId="4" fillId="0" borderId="3" xfId="1" applyFont="1" applyBorder="1" applyAlignment="1">
      <alignment horizontal="right" indent="1"/>
    </xf>
    <xf numFmtId="0" fontId="3" fillId="0" borderId="5" xfId="0" applyFont="1" applyBorder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4" fillId="2" borderId="1" xfId="2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3" xfId="0" applyFont="1" applyBorder="1" applyAlignment="1">
      <alignment horizontal="right" inden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/>
    </xf>
    <xf numFmtId="43" fontId="3" fillId="0" borderId="1" xfId="1" applyFont="1" applyBorder="1" applyAlignment="1">
      <alignment vertical="top"/>
    </xf>
    <xf numFmtId="43" fontId="3" fillId="0" borderId="1" xfId="0" applyNumberFormat="1" applyFont="1" applyBorder="1" applyAlignment="1">
      <alignment vertical="top"/>
    </xf>
    <xf numFmtId="0" fontId="3" fillId="0" borderId="0" xfId="0" applyFont="1" applyAlignment="1">
      <alignment vertical="top"/>
    </xf>
  </cellXfs>
  <cellStyles count="4">
    <cellStyle name="Обычный" xfId="0" builtinId="0"/>
    <cellStyle name="Обычный 2" xfId="2"/>
    <cellStyle name="Финансовый" xfId="1" builtinId="3"/>
    <cellStyle name="Финансовый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9"/>
  <sheetViews>
    <sheetView tabSelected="1" workbookViewId="0">
      <selection activeCell="G8" sqref="G8"/>
    </sheetView>
  </sheetViews>
  <sheetFormatPr defaultRowHeight="15.75" x14ac:dyDescent="0.25"/>
  <cols>
    <col min="1" max="1" width="61.28515625" style="6" customWidth="1"/>
    <col min="2" max="2" width="13.140625" style="17" customWidth="1"/>
    <col min="3" max="3" width="9.140625" style="17"/>
    <col min="4" max="4" width="15.5703125" style="18" customWidth="1"/>
    <col min="5" max="5" width="15.140625" style="6" customWidth="1"/>
    <col min="6" max="16384" width="9.140625" style="6"/>
  </cols>
  <sheetData>
    <row r="1" spans="1:5" ht="20.25" x14ac:dyDescent="0.3">
      <c r="A1" s="22" t="s">
        <v>26</v>
      </c>
      <c r="B1" s="22"/>
      <c r="C1" s="22"/>
      <c r="D1" s="22"/>
      <c r="E1" s="22"/>
    </row>
    <row r="3" spans="1:5" x14ac:dyDescent="0.25">
      <c r="A3" s="1"/>
      <c r="B3" s="24" t="s">
        <v>16</v>
      </c>
      <c r="C3" s="24"/>
      <c r="D3" s="24"/>
      <c r="E3" s="24"/>
    </row>
    <row r="4" spans="1:5" ht="31.5" x14ac:dyDescent="0.25">
      <c r="A4" s="2" t="s">
        <v>17</v>
      </c>
      <c r="B4" s="3" t="s">
        <v>18</v>
      </c>
      <c r="C4" s="3" t="s">
        <v>21</v>
      </c>
      <c r="D4" s="4" t="s">
        <v>19</v>
      </c>
      <c r="E4" s="5" t="s">
        <v>20</v>
      </c>
    </row>
    <row r="5" spans="1:5" x14ac:dyDescent="0.25">
      <c r="A5" s="25" t="s">
        <v>22</v>
      </c>
      <c r="B5" s="26"/>
      <c r="C5" s="26"/>
      <c r="D5" s="26"/>
      <c r="E5" s="27"/>
    </row>
    <row r="6" spans="1:5" x14ac:dyDescent="0.25">
      <c r="A6" s="7" t="s">
        <v>2</v>
      </c>
      <c r="B6" s="8">
        <v>1</v>
      </c>
      <c r="C6" s="8" t="s">
        <v>0</v>
      </c>
      <c r="D6" s="9">
        <v>7140</v>
      </c>
      <c r="E6" s="10">
        <f>B6*D6</f>
        <v>7140</v>
      </c>
    </row>
    <row r="7" spans="1:5" x14ac:dyDescent="0.25">
      <c r="A7" s="7" t="s">
        <v>1</v>
      </c>
      <c r="B7" s="8">
        <v>2</v>
      </c>
      <c r="C7" s="8" t="s">
        <v>0</v>
      </c>
      <c r="D7" s="9">
        <v>15367</v>
      </c>
      <c r="E7" s="10">
        <f t="shared" ref="E7:E21" si="0">B7*D7</f>
        <v>30734</v>
      </c>
    </row>
    <row r="8" spans="1:5" s="36" customFormat="1" ht="60.75" x14ac:dyDescent="0.25">
      <c r="A8" s="32" t="s">
        <v>31</v>
      </c>
      <c r="B8" s="33">
        <v>1</v>
      </c>
      <c r="C8" s="33" t="s">
        <v>0</v>
      </c>
      <c r="D8" s="34">
        <v>273000</v>
      </c>
      <c r="E8" s="35">
        <f t="shared" si="0"/>
        <v>273000</v>
      </c>
    </row>
    <row r="9" spans="1:5" x14ac:dyDescent="0.25">
      <c r="A9" s="7" t="s">
        <v>4</v>
      </c>
      <c r="B9" s="8">
        <v>1</v>
      </c>
      <c r="C9" s="8" t="s">
        <v>0</v>
      </c>
      <c r="D9" s="9">
        <v>16533</v>
      </c>
      <c r="E9" s="10">
        <f t="shared" si="0"/>
        <v>16533</v>
      </c>
    </row>
    <row r="10" spans="1:5" x14ac:dyDescent="0.25">
      <c r="A10" s="7" t="s">
        <v>3</v>
      </c>
      <c r="B10" s="8">
        <v>1</v>
      </c>
      <c r="C10" s="8" t="s">
        <v>0</v>
      </c>
      <c r="D10" s="9">
        <v>11440</v>
      </c>
      <c r="E10" s="10">
        <f t="shared" si="0"/>
        <v>11440</v>
      </c>
    </row>
    <row r="11" spans="1:5" x14ac:dyDescent="0.25">
      <c r="A11" s="7" t="s">
        <v>12</v>
      </c>
      <c r="B11" s="8">
        <v>1</v>
      </c>
      <c r="C11" s="8" t="s">
        <v>0</v>
      </c>
      <c r="D11" s="9">
        <v>6070</v>
      </c>
      <c r="E11" s="10">
        <f t="shared" si="0"/>
        <v>6070</v>
      </c>
    </row>
    <row r="12" spans="1:5" x14ac:dyDescent="0.25">
      <c r="A12" s="7" t="s">
        <v>13</v>
      </c>
      <c r="B12" s="8">
        <v>1</v>
      </c>
      <c r="C12" s="8" t="s">
        <v>0</v>
      </c>
      <c r="D12" s="9">
        <v>6050</v>
      </c>
      <c r="E12" s="10">
        <f t="shared" si="0"/>
        <v>6050</v>
      </c>
    </row>
    <row r="13" spans="1:5" x14ac:dyDescent="0.25">
      <c r="A13" s="7" t="s">
        <v>14</v>
      </c>
      <c r="B13" s="8">
        <v>1</v>
      </c>
      <c r="C13" s="8" t="s">
        <v>0</v>
      </c>
      <c r="D13" s="9">
        <v>7590</v>
      </c>
      <c r="E13" s="10">
        <f t="shared" si="0"/>
        <v>7590</v>
      </c>
    </row>
    <row r="14" spans="1:5" x14ac:dyDescent="0.25">
      <c r="A14" s="7" t="s">
        <v>15</v>
      </c>
      <c r="B14" s="8">
        <v>6</v>
      </c>
      <c r="C14" s="8" t="s">
        <v>0</v>
      </c>
      <c r="D14" s="9">
        <v>1122</v>
      </c>
      <c r="E14" s="10">
        <f t="shared" si="0"/>
        <v>6732</v>
      </c>
    </row>
    <row r="15" spans="1:5" x14ac:dyDescent="0.25">
      <c r="A15" s="7" t="s">
        <v>7</v>
      </c>
      <c r="B15" s="8">
        <v>4</v>
      </c>
      <c r="C15" s="8" t="s">
        <v>0</v>
      </c>
      <c r="D15" s="9">
        <v>4444</v>
      </c>
      <c r="E15" s="10">
        <f t="shared" si="0"/>
        <v>17776</v>
      </c>
    </row>
    <row r="16" spans="1:5" x14ac:dyDescent="0.25">
      <c r="A16" s="7" t="s">
        <v>27</v>
      </c>
      <c r="B16" s="8">
        <v>50</v>
      </c>
      <c r="C16" s="8" t="s">
        <v>8</v>
      </c>
      <c r="D16" s="9">
        <v>2420</v>
      </c>
      <c r="E16" s="10">
        <f t="shared" si="0"/>
        <v>121000</v>
      </c>
    </row>
    <row r="17" spans="1:5" x14ac:dyDescent="0.25">
      <c r="A17" s="28" t="s">
        <v>23</v>
      </c>
      <c r="B17" s="29"/>
      <c r="C17" s="29"/>
      <c r="D17" s="29"/>
      <c r="E17" s="30"/>
    </row>
    <row r="18" spans="1:5" x14ac:dyDescent="0.25">
      <c r="A18" s="7" t="s">
        <v>5</v>
      </c>
      <c r="B18" s="8">
        <v>2</v>
      </c>
      <c r="C18" s="8" t="s">
        <v>0</v>
      </c>
      <c r="D18" s="9">
        <v>17140</v>
      </c>
      <c r="E18" s="10">
        <f t="shared" si="0"/>
        <v>34280</v>
      </c>
    </row>
    <row r="19" spans="1:5" s="36" customFormat="1" ht="60.75" x14ac:dyDescent="0.25">
      <c r="A19" s="32" t="s">
        <v>32</v>
      </c>
      <c r="B19" s="33">
        <v>308</v>
      </c>
      <c r="C19" s="33" t="s">
        <v>9</v>
      </c>
      <c r="D19" s="34">
        <v>450</v>
      </c>
      <c r="E19" s="35">
        <f t="shared" si="0"/>
        <v>138600</v>
      </c>
    </row>
    <row r="20" spans="1:5" x14ac:dyDescent="0.25">
      <c r="A20" s="7" t="s">
        <v>11</v>
      </c>
      <c r="B20" s="8">
        <f>22+22+14+14</f>
        <v>72</v>
      </c>
      <c r="C20" s="8" t="s">
        <v>10</v>
      </c>
      <c r="D20" s="9">
        <v>550</v>
      </c>
      <c r="E20" s="10">
        <f t="shared" si="0"/>
        <v>39600</v>
      </c>
    </row>
    <row r="21" spans="1:5" x14ac:dyDescent="0.25">
      <c r="A21" s="7" t="s">
        <v>6</v>
      </c>
      <c r="B21" s="8">
        <v>1</v>
      </c>
      <c r="C21" s="8" t="s">
        <v>0</v>
      </c>
      <c r="D21" s="9">
        <v>3500</v>
      </c>
      <c r="E21" s="10">
        <f t="shared" si="0"/>
        <v>3500</v>
      </c>
    </row>
    <row r="22" spans="1:5" x14ac:dyDescent="0.25">
      <c r="A22" s="11"/>
      <c r="B22" s="12"/>
      <c r="C22" s="12"/>
      <c r="D22" s="13"/>
      <c r="E22" s="14"/>
    </row>
    <row r="23" spans="1:5" x14ac:dyDescent="0.25">
      <c r="A23" s="15"/>
      <c r="B23" s="31" t="s">
        <v>25</v>
      </c>
      <c r="C23" s="31"/>
      <c r="D23" s="31"/>
      <c r="E23" s="10">
        <f>SUM(E6:E21)*0.15</f>
        <v>108006.75</v>
      </c>
    </row>
    <row r="24" spans="1:5" x14ac:dyDescent="0.25">
      <c r="A24" s="11"/>
      <c r="B24" s="12"/>
      <c r="C24" s="12"/>
      <c r="D24" s="13"/>
      <c r="E24" s="14"/>
    </row>
    <row r="25" spans="1:5" x14ac:dyDescent="0.25">
      <c r="A25" s="15"/>
      <c r="B25" s="16"/>
      <c r="C25" s="16"/>
      <c r="D25" s="20" t="s">
        <v>24</v>
      </c>
      <c r="E25" s="19">
        <f>SUM(E6:E23)</f>
        <v>828051.75</v>
      </c>
    </row>
    <row r="27" spans="1:5" x14ac:dyDescent="0.25">
      <c r="A27" s="6" t="s">
        <v>28</v>
      </c>
    </row>
    <row r="28" spans="1:5" ht="77.25" customHeight="1" x14ac:dyDescent="0.25">
      <c r="A28" s="23" t="s">
        <v>29</v>
      </c>
      <c r="B28" s="23"/>
    </row>
    <row r="29" spans="1:5" x14ac:dyDescent="0.25">
      <c r="D29" s="18" t="s">
        <v>30</v>
      </c>
      <c r="E29" s="21"/>
    </row>
  </sheetData>
  <mergeCells count="6">
    <mergeCell ref="A1:E1"/>
    <mergeCell ref="A28:B28"/>
    <mergeCell ref="B3:E3"/>
    <mergeCell ref="A5:E5"/>
    <mergeCell ref="A17:E17"/>
    <mergeCell ref="B23:D23"/>
  </mergeCells>
  <pageMargins left="0.7" right="0.7" top="0.75" bottom="0.75" header="0.3" footer="0.3"/>
  <pageSetup paperSize="9" scale="7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2019-10-08T12:47:08Z</dcterms:modified>
</cp:coreProperties>
</file>