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Фетищева\Desktop\для проекту 2\"/>
    </mc:Choice>
  </mc:AlternateContent>
  <bookViews>
    <workbookView xWindow="0" yWindow="0" windowWidth="17970" windowHeight="604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E4" i="1" l="1"/>
  <c r="E5" i="1"/>
  <c r="E6" i="1"/>
  <c r="E7" i="1"/>
  <c r="E8" i="1"/>
  <c r="E9" i="1"/>
  <c r="E10" i="1"/>
  <c r="E11" i="1"/>
  <c r="E12" i="1"/>
  <c r="E13" i="1"/>
  <c r="E14" i="1"/>
  <c r="E3" i="1"/>
  <c r="E15" i="1" s="1"/>
  <c r="F16" i="1" l="1"/>
</calcChain>
</file>

<file path=xl/sharedStrings.xml><?xml version="1.0" encoding="utf-8"?>
<sst xmlns="http://schemas.openxmlformats.org/spreadsheetml/2006/main" count="22" uniqueCount="22">
  <si>
    <t>№ 
п/п</t>
  </si>
  <si>
    <t>Всього:</t>
  </si>
  <si>
    <t>Взагалом:</t>
  </si>
  <si>
    <t>Ціна за одиницю, грн</t>
  </si>
  <si>
    <t>Необхідна 
кількість</t>
  </si>
  <si>
    <t>Вартість, грн.</t>
  </si>
  <si>
    <t>Вид матеріалу / послуги</t>
  </si>
  <si>
    <t>5.5. На великі проекти виділяються кошти у сумі 50 % від загального обсягу Бюджету участі.
5.6. Граничний кошторис для реалізації великого проекту дорівнює або перевищує 200 тис. грн., але не більше 1 000 тис. грн. Обов'язковий резерв у кошторисі проектів – 20 %.
5.7. На малі проекти виділяються кошти у сумі 50 % від загального обсягу Бюджету участі.
5.8. Граничний кошторис для реалізації малого проекту дорівнює або перевищує 50 тис. грн., але менше 200 тис. грн. Обов'язковий резерв у кошторисі проектів – 20 %.</t>
  </si>
  <si>
    <t>Пропозиція автора проекту</t>
  </si>
  <si>
    <t>Непередбачені витрати:</t>
  </si>
  <si>
    <t>Монтажний комплект + Інсталяція та налаштування обладнання</t>
  </si>
  <si>
    <r>
      <t xml:space="preserve">Портативний комп'ютер вчителя (ноутбук)   Модель: Lenovo V130-15 (81HNS00H00)
</t>
    </r>
    <r>
      <rPr>
        <sz val="14"/>
        <color theme="1"/>
        <rFont val="Times New Roman"/>
        <family val="1"/>
        <charset val="204"/>
      </rPr>
      <t>Процесор:Intel® Core™ i3-6006U Processor (3M Cache, 2.00 GHz); Відеоадаптер: інтегрований Intel HD Graphics 520; Оперативна пам’ять: 4 Gb, DDR4-2400 МГц; Жорсткий диск: SATA, швидкість шпинделя 5400 об/хв, об’єм пам’яті 500 Gb; Дисплей: діагональ 15,6”, роздільна здатність: 1920x1080 Full HD; WEB-камера: 0,3 Mp; Роз’єми та порти: 2 x USB 3.0 / HDMI / LAN (RJ-45) / комбінований аудіороз'єм для навушників / мікрофона / кардрідер; Комунікації: Wi-Fi 802.11 ac, LAN; Ємність батареї: 30 Вт г; Операційна система: попередньо встановлена ліцензійна операційна система Windows 10 Pro Education з безкоштовними оновленнями, підтримкою роботи у локальній обчислювальній мережі з доменною організацією та україномовним інтерфейсом; Пакет програмних засобів офісного призначення: сертифікований в Україні, з україномовним інтерфейсом, сумісний з обраною ОС, що підтримує роботу з основними файловими форматами (DOC, DOCX, RTF, XLS, XLSX, PPT, PPTX, HTML та MDB, ODT, ODS, ODP), а також роботу з електронною поштою. Наявність україномовної підтримки; Антивірус: попередньо встановлений антивірусний захист із здатністю виявлення та знешкодження мережевих загроз, наявністю превентивних технологій, які забезпечують виявлення невідомих загроз; Додаткове програмне забезпеченння: архіватор, графічний редактор, переглядач PDF файлів.</t>
    </r>
  </si>
  <si>
    <r>
      <t xml:space="preserve">Портативний комп'ютер учня (ноутбук) 
Модель: Lenovo V130-15 (81HNS00G00)
</t>
    </r>
    <r>
      <rPr>
        <sz val="14"/>
        <color theme="1"/>
        <rFont val="Times New Roman"/>
        <family val="1"/>
        <charset val="204"/>
      </rPr>
      <t>Процесор: Intel® Pentium® Processor 4415U (2M Cache, 2.30 GHz); Відеоадаптер: інтегрований Intel HD Graphics 610; Оперативна пам’ять: 4 Gb, DDR4-2400 МГц; Жорсткий диск: SATA, швидкість шпинделя 5400 об/хв, об’єм пам’яті 500 Gb; Дисплей: діагональ 15,6”, роздільна здатність: 1920x1080 Full HD; WEB-камера: 0,3 Mp; Роз’єми та порти: 2 x USB 3.0 / HDMI / LAN (RJ-45) / комбінований аудіороз'єм для навушників / мікрофона / кардрідер; Комунікації: Wi-Fi 802.11 ac, LAN; Ємність батареї: 30 Вт г; Операційна система: попередньо встановлена ліцензійна операційна система Windows 10 Pro Education з безкоштовними оновленнями, підтримкою роботи у локальній обчислювальній мережі з доменною організацією та україномовним інтерфейсом; Пакет програмних засобів офісного призначення: сертифікований в Україні, з україномовним інтерфейсом, сумісний з обраною ОС, що підтримує роботу з основними файловими форматами (DOC, DOCX, RTF, XLS, XLSX, PPT, PPTX, HTML та MDB, ODT, ODS, ODP), а також роботу з електронною поштою. Наявність україномовної підтримки; Антивірус: попередньо встановлений антивірусний захист із здатністю виявлення та знешкодження мережевих загроз, наявністю превентивних технологій, які забезпечують виявлення невідомих загроз; Додаткове програмне забезпеченння: архіватор, графічний редактор, переглядач PDF файлів.</t>
    </r>
  </si>
  <si>
    <r>
      <t xml:space="preserve">Персональний комп'ютер вчителя                      </t>
    </r>
    <r>
      <rPr>
        <sz val="14"/>
        <color theme="1"/>
        <rFont val="Times New Roman"/>
        <family val="1"/>
        <charset val="204"/>
      </rPr>
      <t xml:space="preserve"> Процесор: Intel Pentium останнього покоління; Об'єм операційної пам'яті: 4GB; Жорсткий диск: 500GB; Наявність приводу: DVD-RW; Блок живлення: 400W; Дисплей: діагональ 21,5''; Периферійнй пристрої: клавіатура, інтерфейс usb; Маніпулятор типу «Миша», інтерфейс usb; Операційна система: попередньо встановлена ліцензійна операційна система Windows 10 Professional Ukrainian з безкоштовними оновленнями, підтримкою роботи у локальній обчислювальній мережі з доменною організацією та україномовним інтерфейсом; Пакет програмних засобів офісного призначення: office сертифікований в Україні, з україномовним інтерфейсом, що підтримує роботу з основними файловими форматами (DOC, DOCX, RTF, XLS, XLSX, PPT, PPTX, HTML та MDB, ODT, ODS, ODP), а також роботу з електронною поштою. Наявність україномовної підтримки; Антивірус: попередньо встановлений антивірусний захист із здатністю виявлення та знешкодження мережевих загроз, наявністю превентивних технологій, які забезпечують виявлення невідомих загроз; Додаткове програмне забезпечення: Програма , що здійснює упаковку одного і більше файлів в архів або серію архівів для зручності перенесення, стиснення або зберігання, а також розпакування архівів. Графічний редактор, що дозволяє користувачеві створювати і редагувати зображення на екрані комп'ютера і зберігати їх в графічних форматах файлів, наприклад, JPEG, PNG, GIF, TIFF. Програма-переглядач PDF файлів.</t>
    </r>
  </si>
  <si>
    <r>
      <t xml:space="preserve">Мультимедийный проектор (длиннофокусный)     Модель: Epson EB-X400  </t>
    </r>
    <r>
      <rPr>
        <sz val="14"/>
        <color theme="1"/>
        <rFont val="Times New Roman"/>
        <family val="1"/>
        <charset val="204"/>
      </rPr>
      <t xml:space="preserve">   Характеристики: Технологія: LCD: 3 × 0.55 "P-Si TFT; Роздільна здатність: XGA (1024 × 768); Яскравість: 3300 ANSI lm;; Яскравість: 3300 ANSI lm; Колірна яскравість: 3300 ANSI lm; Контрастність: 15000: 1; Зум 1,2 × (оптичний); Автоматична корекція вертикальних трапецеїдальних спотворень; Швидка корекція горизонтальних трапецеїдальних спотворень ручкою-слайдером; Функція Quick Corner; Можливість перегляду зображень безпосередньо з USB носіїв; Функція копіювання налаштувань і оновлення прошивки через USB; USB Display 3-в-1 - передача зображення, звуку і сигналів управління по USB кабелю; Пряме підключення до документ-камери Epson; Вбудований динамік 2 Вт; Фронтальне виведення тепла; моментальне вимикання.</t>
    </r>
  </si>
  <si>
    <r>
      <t xml:space="preserve">Документ-камера   Epson ELPDC07                </t>
    </r>
    <r>
      <rPr>
        <sz val="14"/>
        <color theme="1"/>
        <rFont val="Times New Roman"/>
        <family val="1"/>
        <charset val="204"/>
      </rPr>
      <t xml:space="preserve">  Основні характеристики: сенсор 1 / 2.7 "CMOS; матриця 2 мега пікселя F = 2.8; дозвіл 1920х1080; зум 8x цифровий; чохол в комплекті.</t>
    </r>
  </si>
  <si>
    <r>
      <t xml:space="preserve">Wi-fi роутер      </t>
    </r>
    <r>
      <rPr>
        <sz val="14"/>
        <color theme="1"/>
        <rFont val="Times New Roman"/>
        <family val="1"/>
        <charset val="204"/>
      </rPr>
      <t>Швидкісний Wi-fi роутер забезпечує одночасне підключення 15 користувачів без втрати швидкості передачі даних. Основні характеристики: Швидкість Wi-Fi 300 Мбіт/с; WAN-порт Ethernet; Частота Wi-Fi 2.4 ГГц; Швидкість LAN портів 1 Гбіт/с.</t>
    </r>
  </si>
  <si>
    <r>
      <t xml:space="preserve">Акустическая система                                           </t>
    </r>
    <r>
      <rPr>
        <sz val="14"/>
        <color theme="1"/>
        <rFont val="Times New Roman"/>
        <family val="1"/>
        <charset val="204"/>
      </rPr>
      <t xml:space="preserve">   Потужність: 10 Вт; Частота: 100 Гц-20000 Гц</t>
    </r>
  </si>
  <si>
    <r>
      <t xml:space="preserve">Ламінатор                                                           </t>
    </r>
    <r>
      <rPr>
        <sz val="14"/>
        <color theme="1"/>
        <rFont val="Times New Roman"/>
        <family val="1"/>
        <charset val="204"/>
      </rPr>
      <t xml:space="preserve">       Формат: А3,А4,А5; Макс. товщина плівки: 250мкм; Швидкість: 400мм.хв; Час готовності - 5 хв.; Наявна можливість регулювання температури</t>
    </r>
  </si>
  <si>
    <r>
      <t xml:space="preserve">Цифровий вимірювальний комплекс з фізики  (вчительський комплект)                               </t>
    </r>
    <r>
      <rPr>
        <sz val="14"/>
        <color theme="1"/>
        <rFont val="Times New Roman"/>
        <family val="1"/>
        <charset val="204"/>
      </rPr>
      <t xml:space="preserve">       До складу комплекту входить:
Реєстратор даних LabQuest® 2 (дозволяє отримувати дані автономно або транслювати їх на комп’ютер чи смартфон)
Датчик температури (-40 до 125 °C) 2шт
Датчик струму (±600 мА)
Датчик напруги (±30В)
Датчик напруги (±6В)
Датчик сили (±50N)
Датчик ультрафіолету, кольору світла (RGB), освітленості (0 до 150000 лк)
Датчик магнітного поля (±6,4 Тл)
Датчик рівня звуку (45 дБ - 110 дБ)
Датчик тиску (0 до 400 кПа)
Датчик частоти звуку (мікрофонний) (100Гц до 15кГц)
Датчик руху (0,15 до 6м)
Фотоворота 2шт
Динамічна система (рейка, візочки 2шт, додаткове обладнання)
Програмне забезпечення для комп’ютерів та смартфонів
Посібник з практичними роботами та інструкції українською мовою</t>
    </r>
  </si>
  <si>
    <r>
      <t xml:space="preserve">Інтерактивний дисплей B-Pro                        </t>
    </r>
    <r>
      <rPr>
        <sz val="14"/>
        <color theme="1"/>
        <rFont val="Times New Roman"/>
        <family val="1"/>
        <charset val="204"/>
      </rPr>
      <t>Технічні характеристики: Діагональ 65 дюймів; Led підсвітка; Час відгуку 8 мс; Глибина кольору 8 bit; Потужність 40 ВТ; Співвідношення сторін 16:9 ; Тип сенсора - інфрачервоний; Розширення 3840 x 2160 px; Контрастність 4000 :1; Процесор Intel core I5, 7 покоління; Оперативна пам'ять 8 GB; Накопичувач 256 SSD; Напрацювання на відмову 30000 годин; Операційна система: попередньо встановлені ліцензійні операційні системи Windows 10</t>
    </r>
  </si>
  <si>
    <r>
      <t xml:space="preserve">Інтерактивна дошка з "розумним лотком"        </t>
    </r>
    <r>
      <rPr>
        <sz val="14"/>
        <color theme="1"/>
        <rFont val="Times New Roman"/>
        <family val="1"/>
        <charset val="204"/>
      </rPr>
      <t xml:space="preserve">
</t>
    </r>
    <r>
      <rPr>
        <b/>
        <sz val="14"/>
        <color theme="1"/>
        <rFont val="Times New Roman"/>
        <family val="1"/>
        <charset val="204"/>
      </rPr>
      <t>Модель: NewLine Truboard R5-800E</t>
    </r>
    <r>
      <rPr>
        <sz val="14"/>
        <color theme="1"/>
        <rFont val="Times New Roman"/>
        <family val="1"/>
        <charset val="204"/>
      </rPr>
      <t xml:space="preserve">
Робоча поверхня білого кольору, тверда, зі спеціальним антиблисковим покриттям, стійким до ушкоджень,антивандальна, розрахована, зокрема, для письма на ній маркерами на водяній основі;
Діагональ 81” при співвідношенні сторін 4:3. Дошку оснащено "розумним лотком" з маркерами різного кольору (3 маркери) та гумкою, що автоматично розпізнаються дошкою. Функцію синхронізовано з спеціалізованим програмним забезпеченням, яке постачається з інтерактивною дошкою. Дошка має можливість управління контентом безпосередньо за допомогою дотиків пальців руки або маркера; З боків робочої поверхні дошки розташовуються "гарячі клавіші" для швидкого доступу до основних функцій. Дотикова технологія дошки підтримує 10 одночасних дотиків, стандартні функції миші, принаймні лівої та правої кнопок миші у точці дотику до активної поверхні; функцію multi-touch; Роздільна здатність позиціонування дотику – 32000×32000 точок.</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</si>
</sst>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04"/>
      <scheme val="minor"/>
    </font>
    <font>
      <b/>
      <sz val="14"/>
      <color theme="1"/>
      <name val="Times New Roman"/>
      <family val="1"/>
    </font>
    <font>
      <b/>
      <sz val="14"/>
      <color rgb="FF000000"/>
      <name val="Times New Roman"/>
      <family val="1"/>
    </font>
    <font>
      <sz val="14"/>
      <color theme="1"/>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vertical="center"/>
    </xf>
    <xf numFmtId="0" fontId="1" fillId="0" borderId="0" xfId="0" applyFont="1"/>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1" fontId="1" fillId="0" borderId="0" xfId="0" applyNumberFormat="1" applyFont="1"/>
    <xf numFmtId="1" fontId="1" fillId="0" borderId="1"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2" xfId="0" applyFont="1" applyFill="1" applyBorder="1" applyAlignment="1">
      <alignment horizontal="right" vertical="center"/>
    </xf>
    <xf numFmtId="0" fontId="1" fillId="0" borderId="3" xfId="0" applyFont="1" applyFill="1" applyBorder="1" applyAlignment="1">
      <alignment horizontal="right" vertical="center"/>
    </xf>
    <xf numFmtId="0" fontId="1" fillId="0" borderId="4" xfId="0" applyFont="1" applyFill="1" applyBorder="1" applyAlignment="1">
      <alignment horizontal="right" vertical="center"/>
    </xf>
    <xf numFmtId="0" fontId="1" fillId="0" borderId="2"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1" fillId="0" borderId="4" xfId="0" applyFont="1" applyFill="1" applyBorder="1" applyAlignment="1">
      <alignment horizontal="right" vertical="center" wrapText="1"/>
    </xf>
    <xf numFmtId="0" fontId="1"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topLeftCell="A16" zoomScale="80" zoomScaleNormal="80" workbookViewId="0">
      <selection activeCell="H3" sqref="H3"/>
    </sheetView>
  </sheetViews>
  <sheetFormatPr defaultColWidth="9.140625" defaultRowHeight="18.75" x14ac:dyDescent="0.3"/>
  <cols>
    <col min="1" max="1" width="5.85546875" style="2" customWidth="1"/>
    <col min="2" max="2" width="64.28515625" style="2" customWidth="1"/>
    <col min="3" max="3" width="14" style="2" customWidth="1"/>
    <col min="4" max="4" width="17.140625" style="2" customWidth="1"/>
    <col min="5" max="5" width="12.7109375" style="2" customWidth="1"/>
    <col min="6" max="6" width="12.7109375" style="2" bestFit="1" customWidth="1"/>
    <col min="7" max="16384" width="9.140625" style="2"/>
  </cols>
  <sheetData>
    <row r="1" spans="1:6" x14ac:dyDescent="0.3">
      <c r="A1" s="1"/>
      <c r="B1" s="16" t="s">
        <v>8</v>
      </c>
      <c r="C1" s="17"/>
      <c r="D1" s="17"/>
      <c r="E1" s="18"/>
    </row>
    <row r="2" spans="1:6" ht="56.25" x14ac:dyDescent="0.3">
      <c r="A2" s="3" t="s">
        <v>0</v>
      </c>
      <c r="B2" s="4" t="s">
        <v>6</v>
      </c>
      <c r="C2" s="5" t="s">
        <v>4</v>
      </c>
      <c r="D2" s="5" t="s">
        <v>3</v>
      </c>
      <c r="E2" s="4" t="s">
        <v>5</v>
      </c>
    </row>
    <row r="3" spans="1:6" ht="409.5" x14ac:dyDescent="0.3">
      <c r="A3" s="6">
        <v>1</v>
      </c>
      <c r="B3" s="27" t="s">
        <v>21</v>
      </c>
      <c r="C3" s="6">
        <v>4</v>
      </c>
      <c r="D3" s="6">
        <v>29740</v>
      </c>
      <c r="E3" s="6">
        <f>C3*D3</f>
        <v>118960</v>
      </c>
    </row>
    <row r="4" spans="1:6" ht="37.5" x14ac:dyDescent="0.3">
      <c r="A4" s="7">
        <v>2</v>
      </c>
      <c r="B4" s="12" t="s">
        <v>10</v>
      </c>
      <c r="C4" s="7">
        <v>4</v>
      </c>
      <c r="D4" s="7">
        <v>5900</v>
      </c>
      <c r="E4" s="6">
        <f t="shared" ref="E4:E14" si="0">C4*D4</f>
        <v>23600</v>
      </c>
    </row>
    <row r="5" spans="1:6" ht="409.5" x14ac:dyDescent="0.3">
      <c r="A5" s="6">
        <v>3</v>
      </c>
      <c r="B5" s="12" t="s">
        <v>11</v>
      </c>
      <c r="C5" s="7">
        <v>1</v>
      </c>
      <c r="D5" s="7">
        <v>20854</v>
      </c>
      <c r="E5" s="6">
        <f t="shared" si="0"/>
        <v>20854</v>
      </c>
    </row>
    <row r="6" spans="1:6" ht="409.5" x14ac:dyDescent="0.3">
      <c r="A6" s="7">
        <v>4</v>
      </c>
      <c r="B6" s="12" t="s">
        <v>13</v>
      </c>
      <c r="C6" s="7">
        <v>5</v>
      </c>
      <c r="D6" s="7">
        <v>16300</v>
      </c>
      <c r="E6" s="6">
        <f t="shared" si="0"/>
        <v>81500</v>
      </c>
    </row>
    <row r="7" spans="1:6" ht="409.5" x14ac:dyDescent="0.3">
      <c r="A7" s="6">
        <v>5</v>
      </c>
      <c r="B7" s="12" t="s">
        <v>12</v>
      </c>
      <c r="C7" s="7">
        <v>14</v>
      </c>
      <c r="D7" s="7">
        <v>15892</v>
      </c>
      <c r="E7" s="6">
        <f t="shared" si="0"/>
        <v>222488</v>
      </c>
    </row>
    <row r="8" spans="1:6" ht="337.5" x14ac:dyDescent="0.3">
      <c r="A8" s="7">
        <v>6</v>
      </c>
      <c r="B8" s="12" t="s">
        <v>14</v>
      </c>
      <c r="C8" s="7">
        <v>7</v>
      </c>
      <c r="D8" s="7">
        <v>15166</v>
      </c>
      <c r="E8" s="6">
        <f t="shared" si="0"/>
        <v>106162</v>
      </c>
    </row>
    <row r="9" spans="1:6" ht="75" x14ac:dyDescent="0.3">
      <c r="A9" s="6">
        <v>7</v>
      </c>
      <c r="B9" s="12" t="s">
        <v>15</v>
      </c>
      <c r="C9" s="7">
        <v>4</v>
      </c>
      <c r="D9" s="7">
        <v>13674</v>
      </c>
      <c r="E9" s="6">
        <f t="shared" si="0"/>
        <v>54696</v>
      </c>
    </row>
    <row r="10" spans="1:6" ht="112.5" x14ac:dyDescent="0.3">
      <c r="A10" s="7">
        <v>8</v>
      </c>
      <c r="B10" s="12" t="s">
        <v>16</v>
      </c>
      <c r="C10" s="7">
        <v>1</v>
      </c>
      <c r="D10" s="7">
        <v>4736</v>
      </c>
      <c r="E10" s="6">
        <f t="shared" si="0"/>
        <v>4736</v>
      </c>
    </row>
    <row r="11" spans="1:6" ht="37.5" x14ac:dyDescent="0.3">
      <c r="A11" s="6">
        <v>9</v>
      </c>
      <c r="B11" s="12" t="s">
        <v>17</v>
      </c>
      <c r="C11" s="7">
        <v>4</v>
      </c>
      <c r="D11" s="7">
        <v>1200</v>
      </c>
      <c r="E11" s="6">
        <f t="shared" si="0"/>
        <v>4800</v>
      </c>
    </row>
    <row r="12" spans="1:6" ht="206.25" x14ac:dyDescent="0.3">
      <c r="A12" s="7">
        <v>10</v>
      </c>
      <c r="B12" s="12" t="s">
        <v>20</v>
      </c>
      <c r="C12" s="7">
        <v>1</v>
      </c>
      <c r="D12" s="7">
        <v>79800</v>
      </c>
      <c r="E12" s="6">
        <f t="shared" si="0"/>
        <v>79800</v>
      </c>
    </row>
    <row r="13" spans="1:6" ht="74.25" customHeight="1" x14ac:dyDescent="0.3">
      <c r="A13" s="6">
        <v>11</v>
      </c>
      <c r="B13" s="13" t="s">
        <v>18</v>
      </c>
      <c r="C13" s="7">
        <v>1</v>
      </c>
      <c r="D13" s="7">
        <v>4860</v>
      </c>
      <c r="E13" s="6">
        <f t="shared" si="0"/>
        <v>4860</v>
      </c>
    </row>
    <row r="14" spans="1:6" ht="409.5" x14ac:dyDescent="0.3">
      <c r="A14" s="7">
        <v>12</v>
      </c>
      <c r="B14" s="13" t="s">
        <v>19</v>
      </c>
      <c r="C14" s="7">
        <v>1</v>
      </c>
      <c r="D14" s="7">
        <v>110000</v>
      </c>
      <c r="E14" s="6">
        <f t="shared" si="0"/>
        <v>110000</v>
      </c>
    </row>
    <row r="15" spans="1:6" x14ac:dyDescent="0.3">
      <c r="A15" s="7"/>
      <c r="B15" s="21" t="s">
        <v>1</v>
      </c>
      <c r="C15" s="22"/>
      <c r="D15" s="23"/>
      <c r="E15" s="7">
        <f>SUM(E3:E14)</f>
        <v>832456</v>
      </c>
    </row>
    <row r="16" spans="1:6" ht="24" customHeight="1" x14ac:dyDescent="0.3">
      <c r="A16" s="8"/>
      <c r="B16" s="24" t="s">
        <v>9</v>
      </c>
      <c r="C16" s="25"/>
      <c r="D16" s="26"/>
      <c r="E16" s="9">
        <v>0.2</v>
      </c>
      <c r="F16" s="14">
        <f>E15*20/100</f>
        <v>166491.20000000001</v>
      </c>
    </row>
    <row r="17" spans="1:6" x14ac:dyDescent="0.3">
      <c r="A17" s="7"/>
      <c r="B17" s="21" t="s">
        <v>2</v>
      </c>
      <c r="C17" s="22"/>
      <c r="D17" s="23"/>
      <c r="E17" s="15">
        <v>998947</v>
      </c>
      <c r="F17" s="14">
        <f>SUM(F16,E15)</f>
        <v>998947.2</v>
      </c>
    </row>
    <row r="18" spans="1:6" x14ac:dyDescent="0.3">
      <c r="A18" s="10"/>
      <c r="B18" s="11"/>
      <c r="C18" s="11"/>
      <c r="D18" s="11"/>
      <c r="E18" s="10"/>
    </row>
    <row r="19" spans="1:6" x14ac:dyDescent="0.3">
      <c r="A19" s="10"/>
      <c r="B19" s="11"/>
      <c r="C19" s="11"/>
      <c r="D19" s="11"/>
      <c r="E19" s="10"/>
    </row>
    <row r="20" spans="1:6" x14ac:dyDescent="0.3">
      <c r="B20" s="19" t="s">
        <v>7</v>
      </c>
      <c r="C20" s="20"/>
      <c r="D20" s="20"/>
      <c r="E20" s="20"/>
    </row>
    <row r="21" spans="1:6" x14ac:dyDescent="0.3">
      <c r="B21" s="20"/>
      <c r="C21" s="20"/>
      <c r="D21" s="20"/>
      <c r="E21" s="20"/>
    </row>
    <row r="22" spans="1:6" x14ac:dyDescent="0.3">
      <c r="B22" s="20"/>
      <c r="C22" s="20"/>
      <c r="D22" s="20"/>
      <c r="E22" s="20"/>
    </row>
    <row r="23" spans="1:6" x14ac:dyDescent="0.3">
      <c r="B23" s="20"/>
      <c r="C23" s="20"/>
      <c r="D23" s="20"/>
      <c r="E23" s="20"/>
    </row>
    <row r="24" spans="1:6" x14ac:dyDescent="0.3">
      <c r="B24" s="20"/>
      <c r="C24" s="20"/>
      <c r="D24" s="20"/>
      <c r="E24" s="20"/>
    </row>
    <row r="25" spans="1:6" x14ac:dyDescent="0.3">
      <c r="B25" s="20"/>
      <c r="C25" s="20"/>
      <c r="D25" s="20"/>
      <c r="E25" s="20"/>
    </row>
    <row r="26" spans="1:6" x14ac:dyDescent="0.3">
      <c r="B26" s="20"/>
      <c r="C26" s="20"/>
      <c r="D26" s="20"/>
      <c r="E26" s="20"/>
    </row>
  </sheetData>
  <mergeCells count="5">
    <mergeCell ref="B1:E1"/>
    <mergeCell ref="B20:E26"/>
    <mergeCell ref="B17:D17"/>
    <mergeCell ref="B16:D16"/>
    <mergeCell ref="B15:D15"/>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dc:creator>
  <cp:lastModifiedBy>Фетищева</cp:lastModifiedBy>
  <cp:lastPrinted>2016-09-24T18:37:54Z</cp:lastPrinted>
  <dcterms:created xsi:type="dcterms:W3CDTF">2016-09-21T11:18:44Z</dcterms:created>
  <dcterms:modified xsi:type="dcterms:W3CDTF">2019-07-20T19:09:12Z</dcterms:modified>
</cp:coreProperties>
</file>