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15390" windowHeight="76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6"/>
  <c r="E13"/>
  <c r="E14"/>
  <c r="E15"/>
  <c r="E9"/>
  <c r="E10"/>
  <c r="E11"/>
  <c r="E8"/>
  <c r="E12"/>
  <c r="E4"/>
  <c r="E5"/>
  <c r="E6"/>
  <c r="E7"/>
  <c r="E3"/>
  <c r="A5"/>
  <c r="A6" s="1"/>
  <c r="A7" s="1"/>
  <c r="A8" s="1"/>
  <c r="A9" s="1"/>
  <c r="A10" s="1"/>
  <c r="A11" s="1"/>
  <c r="A12" s="1"/>
  <c r="A13" s="1"/>
  <c r="A14" s="1"/>
  <c r="A15" s="1"/>
  <c r="A4"/>
  <c r="E19" l="1"/>
  <c r="E20" s="1"/>
</calcChain>
</file>

<file path=xl/sharedStrings.xml><?xml version="1.0" encoding="utf-8"?>
<sst xmlns="http://schemas.openxmlformats.org/spreadsheetml/2006/main" count="23" uniqueCount="23">
  <si>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</si>
  <si>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</si>
  <si>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</si>
  <si>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</si>
  <si>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</si>
  <si>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</si>
  <si>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</si>
  <si>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</si>
  <si>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 20%:</t>
  </si>
  <si>
    <t>Стілець балансир на коліщатках , розмір L</t>
  </si>
  <si>
    <t xml:space="preserve">Дерев"яний балансир  Встанови баланс </t>
  </si>
  <si>
    <t xml:space="preserve">Балансувальні хмаринки </t>
  </si>
  <si>
    <t>Стілець балансир на коліщатках , розмір S</t>
  </si>
  <si>
    <t xml:space="preserve">Дерев"яний балансир  </t>
  </si>
  <si>
    <t xml:space="preserve">М"який мат для вправ та відпочинку </t>
  </si>
  <si>
    <t>Сенсорна тактильна доріжка СОТИ</t>
  </si>
  <si>
    <t xml:space="preserve">Тактильна доріжка Рівноваги 12 елементів </t>
  </si>
  <si>
    <t>Система обладнання для зайнять ЛФК в залі Базова</t>
  </si>
  <si>
    <t xml:space="preserve">М"який тренажер Тунель безкаркасний </t>
  </si>
  <si>
    <t>Еластичний м"ячик антистресс</t>
  </si>
  <si>
    <t>Мінібатут</t>
  </si>
  <si>
    <t xml:space="preserve">Великий набір для мозочкової стимуляції </t>
  </si>
  <si>
    <t xml:space="preserve">Транспортні послуги  та послуги з встановлення обладнання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</si>
</sst>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3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0" zoomScale="120" zoomScaleNormal="120" workbookViewId="0">
      <selection activeCell="E20" sqref="E20"/>
    </sheetView>
  </sheetViews>
  <sheetFormatPr defaultColWidth="9.140625" defaultRowHeight="18.75"/>
  <cols>
    <col min="1" max="1" width="5.85546875" style="2" customWidth="1"/>
    <col min="2" max="2" width="64.28515625" style="2" customWidth="1"/>
    <col min="3" max="3" width="14" style="2" customWidth="1"/>
    <col min="4" max="4" width="17.140625" style="2" customWidth="1"/>
    <col min="5" max="5" width="17.7109375" style="2" customWidth="1"/>
    <col min="6" max="6" width="15.140625" style="2" bestFit="1" customWidth="1"/>
    <col min="7" max="16384" width="9.140625" style="2"/>
  </cols>
  <sheetData>
    <row r="1" spans="1:6">
      <c r="A1" s="1"/>
      <c r="B1" s="6" t="s">
        <v>7</v>
      </c>
      <c r="C1" s="7"/>
      <c r="D1" s="7"/>
      <c r="E1" s="8"/>
    </row>
    <row r="2" spans="1:6" ht="56.25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6">
      <c r="A3" s="10">
        <v>1</v>
      </c>
      <c r="B3" s="11" t="s">
        <v>9</v>
      </c>
      <c r="C3" s="10">
        <v>1</v>
      </c>
      <c r="D3" s="12">
        <v>7677.6</v>
      </c>
      <c r="E3" s="13">
        <f>D3</f>
        <v>7677.6</v>
      </c>
    </row>
    <row r="4" spans="1:6">
      <c r="A4" s="14">
        <f>A3+1</f>
        <v>2</v>
      </c>
      <c r="B4" s="11" t="s">
        <v>10</v>
      </c>
      <c r="C4" s="14">
        <v>1</v>
      </c>
      <c r="D4" s="12">
        <v>1142.4000000000001</v>
      </c>
      <c r="E4" s="13">
        <f t="shared" ref="E4:E7" si="0">D4</f>
        <v>1142.4000000000001</v>
      </c>
    </row>
    <row r="5" spans="1:6">
      <c r="A5" s="14">
        <f t="shared" ref="A5:A15" si="1">A4+1</f>
        <v>3</v>
      </c>
      <c r="B5" s="11" t="s">
        <v>11</v>
      </c>
      <c r="C5" s="14">
        <v>1</v>
      </c>
      <c r="D5" s="12">
        <v>9180</v>
      </c>
      <c r="E5" s="13">
        <f t="shared" si="0"/>
        <v>9180</v>
      </c>
      <c r="F5" s="9"/>
    </row>
    <row r="6" spans="1:6">
      <c r="A6" s="14">
        <f t="shared" si="1"/>
        <v>4</v>
      </c>
      <c r="B6" s="11" t="s">
        <v>12</v>
      </c>
      <c r="C6" s="14">
        <v>1</v>
      </c>
      <c r="D6" s="12">
        <v>6445.2</v>
      </c>
      <c r="E6" s="13">
        <f t="shared" si="0"/>
        <v>6445.2</v>
      </c>
    </row>
    <row r="7" spans="1:6">
      <c r="A7" s="14">
        <f t="shared" si="1"/>
        <v>5</v>
      </c>
      <c r="B7" s="11" t="s">
        <v>13</v>
      </c>
      <c r="C7" s="14">
        <v>1</v>
      </c>
      <c r="D7" s="12">
        <v>1399.2</v>
      </c>
      <c r="E7" s="13">
        <f t="shared" si="0"/>
        <v>1399.2</v>
      </c>
    </row>
    <row r="8" spans="1:6">
      <c r="A8" s="14">
        <f t="shared" si="1"/>
        <v>6</v>
      </c>
      <c r="B8" s="11" t="s">
        <v>14</v>
      </c>
      <c r="C8" s="14">
        <v>8</v>
      </c>
      <c r="D8" s="12">
        <v>3979.2</v>
      </c>
      <c r="E8" s="13">
        <f>D8*C8</f>
        <v>31833.599999999999</v>
      </c>
    </row>
    <row r="9" spans="1:6">
      <c r="A9" s="14">
        <f t="shared" si="1"/>
        <v>7</v>
      </c>
      <c r="B9" s="11" t="s">
        <v>15</v>
      </c>
      <c r="C9" s="14">
        <v>1</v>
      </c>
      <c r="D9" s="12">
        <v>7677.6</v>
      </c>
      <c r="E9" s="13">
        <f t="shared" ref="E9:E11" si="2">D9*C9</f>
        <v>7677.6</v>
      </c>
    </row>
    <row r="10" spans="1:6">
      <c r="A10" s="14">
        <f t="shared" si="1"/>
        <v>8</v>
      </c>
      <c r="B10" s="11" t="s">
        <v>16</v>
      </c>
      <c r="C10" s="14">
        <v>3</v>
      </c>
      <c r="D10" s="12">
        <v>7677.6</v>
      </c>
      <c r="E10" s="13">
        <f t="shared" si="2"/>
        <v>23032.800000000003</v>
      </c>
    </row>
    <row r="11" spans="1:6">
      <c r="A11" s="14">
        <f t="shared" si="1"/>
        <v>9</v>
      </c>
      <c r="B11" s="11" t="s">
        <v>17</v>
      </c>
      <c r="C11" s="14">
        <v>1</v>
      </c>
      <c r="D11" s="12">
        <v>32869.199999999997</v>
      </c>
      <c r="E11" s="13">
        <f t="shared" si="2"/>
        <v>32869.199999999997</v>
      </c>
    </row>
    <row r="12" spans="1:6">
      <c r="A12" s="14">
        <f t="shared" si="1"/>
        <v>10</v>
      </c>
      <c r="B12" s="11" t="s">
        <v>18</v>
      </c>
      <c r="C12" s="14">
        <v>1</v>
      </c>
      <c r="D12" s="12">
        <v>7240.8</v>
      </c>
      <c r="E12" s="13">
        <f>D12*C12</f>
        <v>7240.8</v>
      </c>
    </row>
    <row r="13" spans="1:6">
      <c r="A13" s="14">
        <f t="shared" si="1"/>
        <v>11</v>
      </c>
      <c r="B13" s="11" t="s">
        <v>19</v>
      </c>
      <c r="C13" s="14">
        <v>5</v>
      </c>
      <c r="D13" s="12">
        <v>154.80000000000001</v>
      </c>
      <c r="E13" s="13">
        <f t="shared" ref="E13:E15" si="3">D13*C13</f>
        <v>774</v>
      </c>
    </row>
    <row r="14" spans="1:6">
      <c r="A14" s="14">
        <f t="shared" si="1"/>
        <v>12</v>
      </c>
      <c r="B14" s="11" t="s">
        <v>20</v>
      </c>
      <c r="C14" s="14">
        <v>1</v>
      </c>
      <c r="D14" s="12">
        <v>4467.6000000000004</v>
      </c>
      <c r="E14" s="13">
        <f t="shared" si="3"/>
        <v>4467.6000000000004</v>
      </c>
    </row>
    <row r="15" spans="1:6">
      <c r="A15" s="14">
        <f t="shared" si="1"/>
        <v>13</v>
      </c>
      <c r="B15" s="11" t="s">
        <v>21</v>
      </c>
      <c r="C15" s="14">
        <v>1</v>
      </c>
      <c r="D15" s="12">
        <v>6406.8</v>
      </c>
      <c r="E15" s="13">
        <f t="shared" si="3"/>
        <v>6406.8</v>
      </c>
    </row>
    <row r="16" spans="1:6" ht="30">
      <c r="A16" s="11"/>
      <c r="B16" s="11" t="s">
        <v>22</v>
      </c>
      <c r="C16" s="11"/>
      <c r="D16" s="11"/>
      <c r="E16" s="13">
        <f>SUM(E3:E15)*0.1</f>
        <v>14014.68</v>
      </c>
    </row>
    <row r="17" spans="1:5">
      <c r="A17" s="15"/>
      <c r="B17" s="15"/>
      <c r="C17" s="15"/>
      <c r="D17" s="15"/>
      <c r="E17" s="15"/>
    </row>
    <row r="18" spans="1:5">
      <c r="A18" s="15"/>
      <c r="B18" s="16" t="s">
        <v>1</v>
      </c>
      <c r="C18" s="17"/>
      <c r="D18" s="18"/>
      <c r="E18" s="19">
        <f>SUM(E3:E17)</f>
        <v>154161.47999999998</v>
      </c>
    </row>
    <row r="19" spans="1:5" ht="24" customHeight="1">
      <c r="A19" s="20"/>
      <c r="B19" s="21" t="s">
        <v>8</v>
      </c>
      <c r="C19" s="22"/>
      <c r="D19" s="23"/>
      <c r="E19" s="19">
        <f>E18*0.2</f>
        <v>30832.295999999998</v>
      </c>
    </row>
    <row r="20" spans="1:5">
      <c r="A20" s="15"/>
      <c r="B20" s="16" t="s">
        <v>2</v>
      </c>
      <c r="C20" s="17"/>
      <c r="D20" s="18"/>
      <c r="E20" s="19">
        <f>E19+E18</f>
        <v>184993.77599999998</v>
      </c>
    </row>
    <row r="21" spans="1:5">
      <c r="A21" s="24"/>
      <c r="B21" s="25"/>
      <c r="C21" s="25"/>
      <c r="D21" s="25"/>
      <c r="E21" s="24"/>
    </row>
  </sheetData>
  <mergeCells count="4">
    <mergeCell ref="B1:E1"/>
    <mergeCell ref="B20:D20"/>
    <mergeCell ref="B19:D19"/>
    <mergeCell ref="B18:D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novatek</cp:lastModifiedBy>
  <cp:lastPrinted>2016-09-24T18:37:54Z</cp:lastPrinted>
  <dcterms:created xsi:type="dcterms:W3CDTF">2016-09-21T11:18:44Z</dcterms:created>
  <dcterms:modified xsi:type="dcterms:W3CDTF">2019-07-20T19:32:42Z</dcterms:modified>
</cp:coreProperties>
</file>