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4"/>
  <workbookPr/>
  <mc:AlternateContent xmlns:mc="http://schemas.openxmlformats.org/markup-compatibility/2006">
    <mc:Choice Requires="x15">
      <x15ac:absPath xmlns:x15ac="http://schemas.microsoft.com/office/spreadsheetml/2010/11/ac" url="/Users/vladislavsolovev/Desktop/"/>
    </mc:Choice>
  </mc:AlternateContent>
  <xr:revisionPtr revIDLastSave="0" documentId="13_ncr:1_{1BDCE7E9-7A9C-3948-9CBE-628D7EEF2644}" xr6:coauthVersionLast="43" xr6:coauthVersionMax="43" xr10:uidLastSave="{00000000-0000-0000-0000-000000000000}"/>
  <bookViews>
    <workbookView xWindow="0" yWindow="460" windowWidth="23360" windowHeight="164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1" l="1"/>
  <c r="E27" i="1"/>
  <c r="E26" i="1"/>
  <c r="E31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7" i="1"/>
  <c r="E6" i="1"/>
  <c r="E5" i="1"/>
  <c r="E4" i="1"/>
  <c r="E3" i="1"/>
  <c r="E9" i="1" l="1"/>
  <c r="E8" i="1"/>
  <c r="E32" i="1" s="1"/>
  <c r="E33" i="1" l="1"/>
  <c r="E34" i="1" s="1"/>
</calcChain>
</file>

<file path=xl/sharedStrings.xml><?xml version="1.0" encoding="utf-8"?>
<sst xmlns="http://schemas.openxmlformats.org/spreadsheetml/2006/main" count="35" uniqueCount="35">
  <si>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</si>
  <si>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</si>
  <si>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</si>
  <si>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</si>
  <si>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</si>
  <si>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</si>
  <si>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Запропоноване автором проекту</t>
  </si>
  <si>
    <t>Вартість, грн.</t>
  </si>
  <si>
    <t>Вид матеріалу / послуги</t>
  </si>
  <si>
    <t>Расходные материалы, накладные расходы, командировочные</t>
  </si>
  <si>
    <t>ЩПС, толщ 120мм(тн)</t>
  </si>
  <si>
    <t>Отсев, толщ 80мм (тн)</t>
  </si>
  <si>
    <t>Бодюр бетонный 80мм(м/п)</t>
  </si>
  <si>
    <t>Цемент на бордюр(кг)</t>
  </si>
  <si>
    <t>Проектно-сметная документация</t>
  </si>
  <si>
    <t>Земляные работы с вывозом до 10км(м3)</t>
  </si>
  <si>
    <t>Экскаватор (смена)</t>
  </si>
  <si>
    <t>Каток 5тн(смена)</t>
  </si>
  <si>
    <t>Виброплита (смена)</t>
  </si>
  <si>
    <t>Устройство бордюра(м/п)</t>
  </si>
  <si>
    <t>Щебеночные работы с трамбовкой виброплитой (ручная дораб)(м2)</t>
  </si>
  <si>
    <t>Синтетическая трава Sit-in-20mm multisport Италия(м2)</t>
  </si>
  <si>
    <t>Лента соединительная(м/п)</t>
  </si>
  <si>
    <t>Клей полиуретановый(кг)</t>
  </si>
  <si>
    <t>Песок кварцевый сухой обеспыленный(тн)</t>
  </si>
  <si>
    <t>Ворота мини-футбольные, металлические, разборные УТ600(шт)</t>
  </si>
  <si>
    <t>Сетка мини-футбольная(комплект)</t>
  </si>
  <si>
    <t>Стенд баскетбольный FIBA (180х105), щит фанера влагостойкая УТ410(шт)</t>
  </si>
  <si>
    <t>Волейбольно-теннисные стойки с устройством для натягивания сетки УТ 413(шт)</t>
  </si>
  <si>
    <t>Волейбольно-теннисная сетка(шт)</t>
  </si>
  <si>
    <t>Доставка</t>
  </si>
  <si>
    <t>Укладка травы в комплексе (м2)</t>
  </si>
  <si>
    <t>Монтаж спортивного оборудования (фундамент+установка)(шт)</t>
  </si>
  <si>
    <t>Монтаж забора (вкл материалы)(м/п)</t>
  </si>
  <si>
    <t>Комплект панельного ограждения Классик, оцинкованная, покрытая полимерной краской, высота полотна 3м набор усиленных фиксаторов с резиновыми уплотнителями и 1 калитка(м/п)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</si>
</sst>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6" fillId="0" borderId="1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9" fontId="1" fillId="0" borderId="1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topLeftCell="A27" zoomScale="120" zoomScaleNormal="120" workbookViewId="0">
      <selection activeCell="I21" sqref="I21"/>
    </sheetView>
  </sheetViews>
  <sheetFormatPr baseColWidth="10" defaultColWidth="8.83203125" defaultRowHeight="15" x14ac:dyDescent="0.2"/>
  <cols>
    <col min="1" max="1" width="3.6640625" style="15" customWidth="1"/>
    <col min="2" max="2" width="41.5" style="15" customWidth="1"/>
    <col min="3" max="3" width="10.1640625" style="15" customWidth="1"/>
    <col min="4" max="4" width="12.5" style="15" customWidth="1"/>
    <col min="5" max="5" width="12.6640625" style="15" customWidth="1"/>
    <col min="6" max="16384" width="8.83203125" style="15"/>
  </cols>
  <sheetData>
    <row r="1" spans="1:5" x14ac:dyDescent="0.2">
      <c r="A1" s="13"/>
      <c r="B1" s="13"/>
      <c r="C1" s="14" t="s">
        <v>6</v>
      </c>
      <c r="D1" s="14"/>
      <c r="E1" s="14"/>
    </row>
    <row r="2" spans="1:5" s="18" customFormat="1" ht="26" x14ac:dyDescent="0.15">
      <c r="A2" s="16" t="s">
        <v>0</v>
      </c>
      <c r="B2" s="17" t="s">
        <v>8</v>
      </c>
      <c r="C2" s="17" t="s">
        <v>5</v>
      </c>
      <c r="D2" s="17" t="s">
        <v>4</v>
      </c>
      <c r="E2" s="17" t="s">
        <v>7</v>
      </c>
    </row>
    <row r="3" spans="1:5" s="18" customFormat="1" ht="17" x14ac:dyDescent="0.15">
      <c r="A3" s="1">
        <v>1</v>
      </c>
      <c r="B3" s="1" t="s">
        <v>14</v>
      </c>
      <c r="C3" s="3">
        <v>1</v>
      </c>
      <c r="D3" s="3">
        <v>55000</v>
      </c>
      <c r="E3" s="4">
        <f t="shared" ref="E3:E7" si="0">SUMPRODUCT(C3,D3)</f>
        <v>55000</v>
      </c>
    </row>
    <row r="4" spans="1:5" ht="17" x14ac:dyDescent="0.2">
      <c r="A4" s="1">
        <v>2</v>
      </c>
      <c r="B4" s="1" t="s">
        <v>10</v>
      </c>
      <c r="C4" s="6">
        <v>90</v>
      </c>
      <c r="D4" s="6">
        <v>380</v>
      </c>
      <c r="E4" s="4">
        <f t="shared" si="0"/>
        <v>34200</v>
      </c>
    </row>
    <row r="5" spans="1:5" ht="17" x14ac:dyDescent="0.2">
      <c r="A5" s="1">
        <v>3</v>
      </c>
      <c r="B5" s="1" t="s">
        <v>11</v>
      </c>
      <c r="C5" s="6">
        <v>60</v>
      </c>
      <c r="D5" s="6">
        <v>325</v>
      </c>
      <c r="E5" s="4">
        <f t="shared" si="0"/>
        <v>19500</v>
      </c>
    </row>
    <row r="6" spans="1:5" ht="17" x14ac:dyDescent="0.2">
      <c r="A6" s="1">
        <v>4</v>
      </c>
      <c r="B6" s="1" t="s">
        <v>12</v>
      </c>
      <c r="C6" s="6">
        <v>86</v>
      </c>
      <c r="D6" s="6">
        <v>95</v>
      </c>
      <c r="E6" s="4">
        <f t="shared" si="0"/>
        <v>8170</v>
      </c>
    </row>
    <row r="7" spans="1:5" ht="17" x14ac:dyDescent="0.2">
      <c r="A7" s="1">
        <v>5</v>
      </c>
      <c r="B7" s="1" t="s">
        <v>13</v>
      </c>
      <c r="C7" s="6">
        <v>320</v>
      </c>
      <c r="D7" s="6">
        <v>5.5</v>
      </c>
      <c r="E7" s="4">
        <f t="shared" si="0"/>
        <v>1760</v>
      </c>
    </row>
    <row r="8" spans="1:5" ht="34" x14ac:dyDescent="0.2">
      <c r="A8" s="1">
        <v>6</v>
      </c>
      <c r="B8" s="1" t="s">
        <v>9</v>
      </c>
      <c r="C8" s="3">
        <v>1</v>
      </c>
      <c r="D8" s="4">
        <v>35000</v>
      </c>
      <c r="E8" s="4">
        <f t="shared" ref="E8:E26" si="1">SUMPRODUCT(C8,D8)</f>
        <v>35000</v>
      </c>
    </row>
    <row r="9" spans="1:5" ht="17" x14ac:dyDescent="0.2">
      <c r="A9" s="1">
        <v>7</v>
      </c>
      <c r="B9" s="1" t="s">
        <v>15</v>
      </c>
      <c r="C9" s="5">
        <v>100</v>
      </c>
      <c r="D9" s="6">
        <v>110</v>
      </c>
      <c r="E9" s="4">
        <f t="shared" si="1"/>
        <v>11000</v>
      </c>
    </row>
    <row r="10" spans="1:5" ht="17" x14ac:dyDescent="0.2">
      <c r="A10" s="1">
        <v>8</v>
      </c>
      <c r="B10" s="1" t="s">
        <v>16</v>
      </c>
      <c r="C10" s="6">
        <v>2</v>
      </c>
      <c r="D10" s="6">
        <v>4000</v>
      </c>
      <c r="E10" s="4">
        <f t="shared" si="1"/>
        <v>8000</v>
      </c>
    </row>
    <row r="11" spans="1:5" ht="17" x14ac:dyDescent="0.2">
      <c r="A11" s="1">
        <v>9</v>
      </c>
      <c r="B11" s="1" t="s">
        <v>17</v>
      </c>
      <c r="C11" s="6">
        <v>1</v>
      </c>
      <c r="D11" s="6">
        <v>5500</v>
      </c>
      <c r="E11" s="4">
        <f t="shared" si="1"/>
        <v>5500</v>
      </c>
    </row>
    <row r="12" spans="1:5" ht="17" x14ac:dyDescent="0.2">
      <c r="A12" s="1">
        <v>10</v>
      </c>
      <c r="B12" s="1" t="s">
        <v>18</v>
      </c>
      <c r="C12" s="6">
        <v>1</v>
      </c>
      <c r="D12" s="6">
        <v>1800</v>
      </c>
      <c r="E12" s="4">
        <f t="shared" si="1"/>
        <v>1800</v>
      </c>
    </row>
    <row r="13" spans="1:5" ht="17" x14ac:dyDescent="0.2">
      <c r="A13" s="1">
        <v>11</v>
      </c>
      <c r="B13" s="1" t="s">
        <v>19</v>
      </c>
      <c r="C13" s="5">
        <v>86</v>
      </c>
      <c r="D13" s="6">
        <v>135</v>
      </c>
      <c r="E13" s="4">
        <f t="shared" si="1"/>
        <v>11610</v>
      </c>
    </row>
    <row r="14" spans="1:5" ht="34" x14ac:dyDescent="0.2">
      <c r="A14" s="1">
        <v>12</v>
      </c>
      <c r="B14" s="1" t="s">
        <v>20</v>
      </c>
      <c r="C14" s="6">
        <v>420</v>
      </c>
      <c r="D14" s="6">
        <v>45</v>
      </c>
      <c r="E14" s="4">
        <f t="shared" si="1"/>
        <v>18900</v>
      </c>
    </row>
    <row r="15" spans="1:5" ht="34" x14ac:dyDescent="0.2">
      <c r="A15" s="1">
        <v>13</v>
      </c>
      <c r="B15" s="1" t="s">
        <v>21</v>
      </c>
      <c r="C15" s="2">
        <v>420</v>
      </c>
      <c r="D15" s="2">
        <v>420</v>
      </c>
      <c r="E15" s="4">
        <f t="shared" si="1"/>
        <v>176400</v>
      </c>
    </row>
    <row r="16" spans="1:5" ht="17" x14ac:dyDescent="0.2">
      <c r="A16" s="1">
        <v>14</v>
      </c>
      <c r="B16" s="1" t="s">
        <v>22</v>
      </c>
      <c r="C16" s="2">
        <v>230</v>
      </c>
      <c r="D16" s="2">
        <v>32</v>
      </c>
      <c r="E16" s="4">
        <f t="shared" si="1"/>
        <v>7360</v>
      </c>
    </row>
    <row r="17" spans="1:5" ht="17" x14ac:dyDescent="0.2">
      <c r="A17" s="1">
        <v>15</v>
      </c>
      <c r="B17" s="1" t="s">
        <v>23</v>
      </c>
      <c r="C17" s="2">
        <v>80</v>
      </c>
      <c r="D17" s="2">
        <v>210</v>
      </c>
      <c r="E17" s="4">
        <f t="shared" si="1"/>
        <v>16800</v>
      </c>
    </row>
    <row r="18" spans="1:5" ht="17" x14ac:dyDescent="0.2">
      <c r="A18" s="1">
        <v>16</v>
      </c>
      <c r="B18" s="1" t="s">
        <v>24</v>
      </c>
      <c r="C18" s="2">
        <v>7</v>
      </c>
      <c r="D18" s="2">
        <v>1200</v>
      </c>
      <c r="E18" s="4">
        <f t="shared" si="1"/>
        <v>8400</v>
      </c>
    </row>
    <row r="19" spans="1:5" ht="34" x14ac:dyDescent="0.2">
      <c r="A19" s="1">
        <v>17</v>
      </c>
      <c r="B19" s="1" t="s">
        <v>25</v>
      </c>
      <c r="C19" s="7">
        <v>2</v>
      </c>
      <c r="D19" s="2">
        <v>9200</v>
      </c>
      <c r="E19" s="4">
        <f t="shared" si="1"/>
        <v>18400</v>
      </c>
    </row>
    <row r="20" spans="1:5" ht="17" x14ac:dyDescent="0.2">
      <c r="A20" s="1">
        <v>18</v>
      </c>
      <c r="B20" s="1" t="s">
        <v>26</v>
      </c>
      <c r="C20" s="7">
        <v>1</v>
      </c>
      <c r="D20" s="2">
        <v>2000</v>
      </c>
      <c r="E20" s="4">
        <f t="shared" si="1"/>
        <v>2000</v>
      </c>
    </row>
    <row r="21" spans="1:5" ht="34" x14ac:dyDescent="0.2">
      <c r="A21" s="1">
        <v>19</v>
      </c>
      <c r="B21" s="1" t="s">
        <v>27</v>
      </c>
      <c r="C21" s="7">
        <v>2</v>
      </c>
      <c r="D21" s="2">
        <v>17000</v>
      </c>
      <c r="E21" s="4">
        <f t="shared" si="1"/>
        <v>34000</v>
      </c>
    </row>
    <row r="22" spans="1:5" ht="34" x14ac:dyDescent="0.2">
      <c r="A22" s="1">
        <v>20</v>
      </c>
      <c r="B22" s="1" t="s">
        <v>28</v>
      </c>
      <c r="C22" s="7">
        <v>2</v>
      </c>
      <c r="D22" s="2">
        <v>9000</v>
      </c>
      <c r="E22" s="4">
        <f t="shared" si="1"/>
        <v>18000</v>
      </c>
    </row>
    <row r="23" spans="1:5" ht="17" x14ac:dyDescent="0.2">
      <c r="A23" s="1">
        <v>21</v>
      </c>
      <c r="B23" s="1" t="s">
        <v>29</v>
      </c>
      <c r="C23" s="7">
        <v>1</v>
      </c>
      <c r="D23" s="2">
        <v>1500</v>
      </c>
      <c r="E23" s="4">
        <f t="shared" si="1"/>
        <v>1500</v>
      </c>
    </row>
    <row r="24" spans="1:5" ht="16" x14ac:dyDescent="0.2">
      <c r="A24" s="1">
        <v>22</v>
      </c>
      <c r="B24" s="8" t="s">
        <v>30</v>
      </c>
      <c r="C24" s="7">
        <v>1</v>
      </c>
      <c r="D24" s="6">
        <v>25000</v>
      </c>
      <c r="E24" s="4">
        <f t="shared" si="1"/>
        <v>25000</v>
      </c>
    </row>
    <row r="25" spans="1:5" ht="16" x14ac:dyDescent="0.2">
      <c r="A25" s="1">
        <v>23</v>
      </c>
      <c r="B25" s="8" t="s">
        <v>31</v>
      </c>
      <c r="C25" s="2">
        <v>420</v>
      </c>
      <c r="D25" s="2">
        <v>160</v>
      </c>
      <c r="E25" s="4">
        <f t="shared" si="1"/>
        <v>67200</v>
      </c>
    </row>
    <row r="26" spans="1:5" ht="34" x14ac:dyDescent="0.2">
      <c r="A26" s="1">
        <v>24</v>
      </c>
      <c r="B26" s="19" t="s">
        <v>32</v>
      </c>
      <c r="C26" s="2">
        <v>6</v>
      </c>
      <c r="D26" s="2">
        <v>2500</v>
      </c>
      <c r="E26" s="4">
        <f t="shared" si="1"/>
        <v>15000</v>
      </c>
    </row>
    <row r="27" spans="1:5" x14ac:dyDescent="0.2">
      <c r="A27" s="9">
        <v>25</v>
      </c>
      <c r="B27" s="9" t="s">
        <v>34</v>
      </c>
      <c r="C27" s="20">
        <v>86</v>
      </c>
      <c r="D27" s="21">
        <v>2000</v>
      </c>
      <c r="E27" s="22">
        <f>D27*C27</f>
        <v>172000</v>
      </c>
    </row>
    <row r="28" spans="1:5" x14ac:dyDescent="0.2">
      <c r="A28" s="9"/>
      <c r="B28" s="9"/>
      <c r="C28" s="20"/>
      <c r="D28" s="23"/>
      <c r="E28" s="22"/>
    </row>
    <row r="29" spans="1:5" x14ac:dyDescent="0.2">
      <c r="A29" s="9"/>
      <c r="B29" s="9"/>
      <c r="C29" s="20"/>
      <c r="D29" s="23"/>
      <c r="E29" s="22"/>
    </row>
    <row r="30" spans="1:5" x14ac:dyDescent="0.2">
      <c r="A30" s="9"/>
      <c r="B30" s="9"/>
      <c r="C30" s="20"/>
      <c r="D30" s="23"/>
      <c r="E30" s="22"/>
    </row>
    <row r="31" spans="1:5" ht="17" x14ac:dyDescent="0.2">
      <c r="A31" s="1">
        <v>26</v>
      </c>
      <c r="B31" s="1" t="s">
        <v>33</v>
      </c>
      <c r="C31" s="6">
        <v>86</v>
      </c>
      <c r="D31" s="24">
        <v>700</v>
      </c>
      <c r="E31" s="4">
        <f t="shared" ref="E31" si="2">SUMPRODUCT(C31,D31)</f>
        <v>60200</v>
      </c>
    </row>
    <row r="32" spans="1:5" ht="17" x14ac:dyDescent="0.2">
      <c r="A32" s="10"/>
      <c r="B32" s="10" t="s">
        <v>1</v>
      </c>
      <c r="C32" s="10"/>
      <c r="D32" s="10"/>
      <c r="E32" s="12">
        <f>SUM(E3:E31)</f>
        <v>832700</v>
      </c>
    </row>
    <row r="33" spans="1:5" ht="34" x14ac:dyDescent="0.2">
      <c r="A33" s="10"/>
      <c r="B33" s="10" t="s">
        <v>2</v>
      </c>
      <c r="C33" s="10"/>
      <c r="D33" s="11">
        <v>0.2</v>
      </c>
      <c r="E33" s="10">
        <f>SUM(E32*D33)</f>
        <v>166540</v>
      </c>
    </row>
    <row r="34" spans="1:5" ht="17" x14ac:dyDescent="0.2">
      <c r="A34" s="10"/>
      <c r="B34" s="10" t="s">
        <v>3</v>
      </c>
      <c r="C34" s="10"/>
      <c r="D34" s="10"/>
      <c r="E34" s="12">
        <f>SUM(E32:E33)</f>
        <v>999240</v>
      </c>
    </row>
  </sheetData>
  <mergeCells count="6">
    <mergeCell ref="B27:B30"/>
    <mergeCell ref="A27:A30"/>
    <mergeCell ref="C27:C30"/>
    <mergeCell ref="D27:D30"/>
    <mergeCell ref="E27:E30"/>
    <mergeCell ref="C1:E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Microsoft Office User</cp:lastModifiedBy>
  <cp:lastPrinted>2016-09-24T18:37:54Z</cp:lastPrinted>
  <dcterms:created xsi:type="dcterms:W3CDTF">2016-09-21T11:18:44Z</dcterms:created>
  <dcterms:modified xsi:type="dcterms:W3CDTF">2019-07-21T20:18:10Z</dcterms:modified>
</cp:coreProperties>
</file>