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оект\"/>
    </mc:Choice>
  </mc:AlternateContent>
  <bookViews>
    <workbookView xWindow="0" yWindow="0" windowWidth="24000" windowHeight="9630"/>
  </bookViews>
  <sheets>
    <sheet name="Аркуш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16" i="1"/>
  <c r="F15" i="1"/>
  <c r="F13" i="1"/>
  <c r="F14" i="1"/>
  <c r="H11" i="1"/>
  <c r="F5" i="1"/>
  <c r="F6" i="1"/>
  <c r="F7" i="1"/>
  <c r="F8" i="1"/>
  <c r="F9" i="1"/>
  <c r="F10" i="1"/>
  <c r="F11" i="1"/>
  <c r="F12" i="1"/>
  <c r="F4" i="1" l="1"/>
  <c r="F24" i="1" s="1"/>
  <c r="F26" i="1" s="1"/>
  <c r="F25" i="1" s="1"/>
</calcChain>
</file>

<file path=xl/sharedStrings.xml><?xml version="1.0" encoding="utf-8"?>
<sst xmlns="http://schemas.openxmlformats.org/spreadsheetml/2006/main" count="39" uniqueCount="28">
  <si>
    <t>Розрахунок бюджету проєкту</t>
  </si>
  <si>
    <t>№ 
п/п</t>
  </si>
  <si>
    <t>Вид матеріалу / послуги</t>
  </si>
  <si>
    <t>Необхідна 
кількість</t>
  </si>
  <si>
    <t>Одиниця вимірювання</t>
  </si>
  <si>
    <t>Ціна за одиницю, грн</t>
  </si>
  <si>
    <t>Вартість, грн.</t>
  </si>
  <si>
    <t>Загальна вартість матеріалів/послуг :</t>
  </si>
  <si>
    <t>Непередбачені витрати (20%):</t>
  </si>
  <si>
    <t>Бюжет проєкту:</t>
  </si>
  <si>
    <t>шт</t>
  </si>
  <si>
    <t>МИКРОФОН SHURE SV100</t>
  </si>
  <si>
    <t>МИКШЕРНЫЙ ПУЛЬТ BEHRINGER NYXQ1002USB</t>
  </si>
  <si>
    <t>НАСТЕННАЯ АКУСТИЧЕСКАЯ СИСТЕМА YOUNASI Y-810, 15ВТ</t>
  </si>
  <si>
    <t>НАСТЕННАЯ АКУСТИЧЕСКАЯ СИСТЕМА YOUNASI Y-850, 60ВТ</t>
  </si>
  <si>
    <t>УСИЛИТЕЛЬ YOUNASI Y-2300FU, 300ВТ,USB, 5 ZONES</t>
  </si>
  <si>
    <t>Стол ОН 42/4 130х60х75</t>
  </si>
  <si>
    <t>Стол ОН 61/1 120х120х75</t>
  </si>
  <si>
    <t>Пенал ОН 15/1 60х38х190</t>
  </si>
  <si>
    <t>Стул ISO ALUM</t>
  </si>
  <si>
    <t>Кабель  акустичний</t>
  </si>
  <si>
    <t>Монтажнi роботи</t>
  </si>
  <si>
    <t>м</t>
  </si>
  <si>
    <t>Цифрова камера SONY HDR-CX625 Black (HDRCX625B.CEL)</t>
  </si>
  <si>
    <t>Принтер Xerox Phaser 6510DN (6510V_DN)</t>
  </si>
  <si>
    <t>Телевізор Samsung QE50LS03TAUXUA</t>
  </si>
  <si>
    <t>Шкільний медіахолдінг</t>
  </si>
  <si>
    <t xml:space="preserve">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</si>
</sst>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i/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top" wrapText="1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2" fontId="8" fillId="0" borderId="4" xfId="0" applyNumberFormat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7" workbookViewId="0">
      <selection activeCell="D19" sqref="D19"/>
    </sheetView>
  </sheetViews>
  <sheetFormatPr defaultRowHeight="15" x14ac:dyDescent="0.25"/>
  <cols>
    <col min="2" max="2" width="47.42578125" customWidth="1"/>
    <col min="3" max="3" width="17.85546875" customWidth="1"/>
    <col min="4" max="4" width="19.7109375" customWidth="1"/>
    <col min="5" max="5" width="25.140625" customWidth="1"/>
    <col min="6" max="6" width="18.28515625" customWidth="1"/>
  </cols>
  <sheetData>
    <row r="1" spans="1:8" ht="18.75" x14ac:dyDescent="0.25">
      <c r="A1" s="6" t="s">
        <v>0</v>
      </c>
      <c r="B1" s="7"/>
      <c r="C1" s="7"/>
      <c r="D1" s="7"/>
      <c r="E1" s="7"/>
      <c r="F1" s="8"/>
    </row>
    <row r="2" spans="1:8" ht="19.5" x14ac:dyDescent="0.25">
      <c r="A2" s="9" t="s">
        <v>26</v>
      </c>
      <c r="B2" s="10"/>
      <c r="C2" s="10"/>
      <c r="D2" s="10"/>
      <c r="E2" s="10"/>
      <c r="F2" s="11"/>
    </row>
    <row r="3" spans="1:8" ht="37.5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8" ht="18.75" x14ac:dyDescent="0.25">
      <c r="A4" s="3">
        <v>1</v>
      </c>
      <c r="B4" s="25" t="s">
        <v>11</v>
      </c>
      <c r="C4" s="19">
        <v>2</v>
      </c>
      <c r="D4" s="19" t="s">
        <v>10</v>
      </c>
      <c r="E4" s="20">
        <v>1323</v>
      </c>
      <c r="F4" s="19">
        <f>C4*E4</f>
        <v>2646</v>
      </c>
    </row>
    <row r="5" spans="1:8" ht="18.75" x14ac:dyDescent="0.25">
      <c r="A5" s="3">
        <v>2</v>
      </c>
      <c r="B5" s="21" t="s">
        <v>12</v>
      </c>
      <c r="C5" s="19">
        <v>1</v>
      </c>
      <c r="D5" s="19" t="s">
        <v>10</v>
      </c>
      <c r="E5" s="20">
        <v>3335</v>
      </c>
      <c r="F5" s="19">
        <f t="shared" ref="F5:F17" si="0">C5*E5</f>
        <v>3335</v>
      </c>
    </row>
    <row r="6" spans="1:8" ht="37.5" x14ac:dyDescent="0.25">
      <c r="A6" s="3">
        <v>3</v>
      </c>
      <c r="B6" s="22" t="s">
        <v>13</v>
      </c>
      <c r="C6" s="19">
        <v>15</v>
      </c>
      <c r="D6" s="19" t="s">
        <v>10</v>
      </c>
      <c r="E6" s="20">
        <v>1058</v>
      </c>
      <c r="F6" s="19">
        <f t="shared" si="0"/>
        <v>15870</v>
      </c>
    </row>
    <row r="7" spans="1:8" ht="37.5" x14ac:dyDescent="0.25">
      <c r="A7" s="3">
        <v>4</v>
      </c>
      <c r="B7" s="5" t="s">
        <v>14</v>
      </c>
      <c r="C7" s="19">
        <v>1</v>
      </c>
      <c r="D7" s="19" t="s">
        <v>10</v>
      </c>
      <c r="E7" s="20">
        <v>2754</v>
      </c>
      <c r="F7" s="19">
        <f t="shared" si="0"/>
        <v>2754</v>
      </c>
    </row>
    <row r="8" spans="1:8" ht="18.75" x14ac:dyDescent="0.25">
      <c r="A8" s="3">
        <v>5</v>
      </c>
      <c r="B8" s="19" t="s">
        <v>15</v>
      </c>
      <c r="C8" s="19">
        <v>1</v>
      </c>
      <c r="D8" s="19" t="s">
        <v>10</v>
      </c>
      <c r="E8" s="19">
        <v>7289</v>
      </c>
      <c r="F8" s="19">
        <f t="shared" si="0"/>
        <v>7289</v>
      </c>
    </row>
    <row r="9" spans="1:8" ht="18.75" x14ac:dyDescent="0.25">
      <c r="A9" s="3">
        <v>6</v>
      </c>
      <c r="B9" s="19" t="s">
        <v>16</v>
      </c>
      <c r="C9" s="19">
        <v>2</v>
      </c>
      <c r="D9" s="19" t="s">
        <v>10</v>
      </c>
      <c r="E9" s="19">
        <v>2000.48</v>
      </c>
      <c r="F9" s="19">
        <f t="shared" si="0"/>
        <v>4000.96</v>
      </c>
    </row>
    <row r="10" spans="1:8" ht="18.75" x14ac:dyDescent="0.25">
      <c r="A10" s="3">
        <v>7</v>
      </c>
      <c r="B10" s="19" t="s">
        <v>17</v>
      </c>
      <c r="C10" s="19">
        <v>1</v>
      </c>
      <c r="D10" s="19" t="s">
        <v>10</v>
      </c>
      <c r="E10" s="19">
        <v>2239.1</v>
      </c>
      <c r="F10" s="19">
        <f t="shared" si="0"/>
        <v>2239.1</v>
      </c>
    </row>
    <row r="11" spans="1:8" ht="18.75" x14ac:dyDescent="0.25">
      <c r="A11" s="3">
        <v>8</v>
      </c>
      <c r="B11" s="19" t="s">
        <v>18</v>
      </c>
      <c r="C11" s="19">
        <v>2</v>
      </c>
      <c r="D11" s="19" t="s">
        <v>10</v>
      </c>
      <c r="E11" s="19">
        <v>2216.79</v>
      </c>
      <c r="F11" s="19">
        <f t="shared" si="0"/>
        <v>4433.58</v>
      </c>
      <c r="H11">
        <f>4500*1.2</f>
        <v>5400</v>
      </c>
    </row>
    <row r="12" spans="1:8" ht="18.75" x14ac:dyDescent="0.25">
      <c r="A12" s="3">
        <v>9</v>
      </c>
      <c r="B12" s="19" t="s">
        <v>19</v>
      </c>
      <c r="C12" s="19">
        <v>6</v>
      </c>
      <c r="D12" s="19" t="s">
        <v>10</v>
      </c>
      <c r="E12" s="19">
        <v>783.13</v>
      </c>
      <c r="F12" s="19">
        <f t="shared" si="0"/>
        <v>4698.78</v>
      </c>
    </row>
    <row r="13" spans="1:8" ht="18.75" x14ac:dyDescent="0.25">
      <c r="A13" s="3">
        <v>10</v>
      </c>
      <c r="B13" s="23" t="s">
        <v>20</v>
      </c>
      <c r="C13" s="23">
        <v>400</v>
      </c>
      <c r="D13" s="23" t="s">
        <v>22</v>
      </c>
      <c r="E13" s="24">
        <v>27</v>
      </c>
      <c r="F13" s="19">
        <f t="shared" si="0"/>
        <v>10800</v>
      </c>
      <c r="G13" s="18"/>
      <c r="H13" s="18"/>
    </row>
    <row r="14" spans="1:8" ht="18.75" x14ac:dyDescent="0.25">
      <c r="A14" s="3">
        <v>11</v>
      </c>
      <c r="B14" s="23" t="s">
        <v>21</v>
      </c>
      <c r="C14" s="23">
        <v>1</v>
      </c>
      <c r="D14" s="23" t="s">
        <v>27</v>
      </c>
      <c r="E14" s="23">
        <v>5400</v>
      </c>
      <c r="F14" s="19">
        <f t="shared" si="0"/>
        <v>5400</v>
      </c>
      <c r="G14" s="18"/>
      <c r="H14" s="18"/>
    </row>
    <row r="15" spans="1:8" ht="18.75" x14ac:dyDescent="0.25">
      <c r="A15" s="3">
        <v>12</v>
      </c>
      <c r="B15" s="19" t="s">
        <v>23</v>
      </c>
      <c r="C15" s="19">
        <v>1</v>
      </c>
      <c r="D15" s="19" t="s">
        <v>10</v>
      </c>
      <c r="E15" s="19">
        <v>12999</v>
      </c>
      <c r="F15" s="19">
        <f t="shared" si="0"/>
        <v>12999</v>
      </c>
    </row>
    <row r="16" spans="1:8" ht="18.75" x14ac:dyDescent="0.25">
      <c r="A16" s="3">
        <v>13</v>
      </c>
      <c r="B16" s="19" t="s">
        <v>24</v>
      </c>
      <c r="C16" s="19">
        <v>1</v>
      </c>
      <c r="D16" s="19" t="s">
        <v>10</v>
      </c>
      <c r="E16" s="19">
        <v>11688</v>
      </c>
      <c r="F16" s="19">
        <f t="shared" si="0"/>
        <v>11688</v>
      </c>
    </row>
    <row r="17" spans="1:6" ht="18.75" x14ac:dyDescent="0.25">
      <c r="A17" s="3">
        <v>14</v>
      </c>
      <c r="B17" s="19" t="s">
        <v>25</v>
      </c>
      <c r="C17" s="19">
        <v>1</v>
      </c>
      <c r="D17" s="19" t="s">
        <v>10</v>
      </c>
      <c r="E17" s="19">
        <v>36999</v>
      </c>
      <c r="F17" s="19">
        <f t="shared" si="0"/>
        <v>36999</v>
      </c>
    </row>
    <row r="18" spans="1:6" ht="18.75" x14ac:dyDescent="0.25">
      <c r="A18" s="3">
        <v>15</v>
      </c>
      <c r="B18" s="19"/>
      <c r="C18" s="19"/>
      <c r="D18" s="19"/>
      <c r="E18" s="19"/>
      <c r="F18" s="19"/>
    </row>
    <row r="19" spans="1:6" ht="18.75" x14ac:dyDescent="0.25">
      <c r="A19" s="3">
        <v>16</v>
      </c>
      <c r="B19" s="3"/>
      <c r="C19" s="3"/>
      <c r="D19" s="3"/>
      <c r="E19" s="3"/>
      <c r="F19" s="3"/>
    </row>
    <row r="20" spans="1:6" ht="18.75" x14ac:dyDescent="0.25">
      <c r="A20" s="3">
        <v>17</v>
      </c>
      <c r="B20" s="3"/>
      <c r="C20" s="3"/>
      <c r="D20" s="3"/>
      <c r="E20" s="3"/>
      <c r="F20" s="3"/>
    </row>
    <row r="21" spans="1:6" ht="18.75" x14ac:dyDescent="0.25">
      <c r="A21" s="3">
        <v>18</v>
      </c>
      <c r="B21" s="3"/>
      <c r="C21" s="3"/>
      <c r="D21" s="3"/>
      <c r="E21" s="3"/>
      <c r="F21" s="3"/>
    </row>
    <row r="22" spans="1:6" ht="18.75" x14ac:dyDescent="0.25">
      <c r="A22" s="3">
        <v>19</v>
      </c>
      <c r="B22" s="3"/>
      <c r="C22" s="3"/>
      <c r="D22" s="3"/>
      <c r="E22" s="3"/>
      <c r="F22" s="3"/>
    </row>
    <row r="23" spans="1:6" ht="18.75" x14ac:dyDescent="0.25">
      <c r="A23" s="3">
        <v>20</v>
      </c>
      <c r="B23" s="3"/>
      <c r="C23" s="3"/>
      <c r="D23" s="3"/>
      <c r="E23" s="3"/>
      <c r="F23" s="3"/>
    </row>
    <row r="24" spans="1:6" ht="18.75" x14ac:dyDescent="0.25">
      <c r="A24" s="12" t="s">
        <v>7</v>
      </c>
      <c r="B24" s="13"/>
      <c r="C24" s="13"/>
      <c r="D24" s="13"/>
      <c r="E24" s="14"/>
      <c r="F24" s="4">
        <f>SUM(F4:F23)</f>
        <v>125152.42</v>
      </c>
    </row>
    <row r="25" spans="1:6" ht="18.75" x14ac:dyDescent="0.25">
      <c r="A25" s="15" t="s">
        <v>8</v>
      </c>
      <c r="B25" s="16"/>
      <c r="C25" s="16"/>
      <c r="D25" s="16"/>
      <c r="E25" s="17"/>
      <c r="F25" s="4">
        <f>F26-F24</f>
        <v>25030.483999999982</v>
      </c>
    </row>
    <row r="26" spans="1:6" ht="18.75" x14ac:dyDescent="0.25">
      <c r="A26" s="12" t="s">
        <v>9</v>
      </c>
      <c r="B26" s="13"/>
      <c r="C26" s="13"/>
      <c r="D26" s="13"/>
      <c r="E26" s="14"/>
      <c r="F26" s="4">
        <f>F24*1.2</f>
        <v>150182.90399999998</v>
      </c>
    </row>
  </sheetData>
  <mergeCells count="5">
    <mergeCell ref="A1:F1"/>
    <mergeCell ref="A2:F2"/>
    <mergeCell ref="A24:E24"/>
    <mergeCell ref="A25:E25"/>
    <mergeCell ref="A26:E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2020-06-04T09:00:37Z</dcterms:created>
  <dcterms:modified xsi:type="dcterms:W3CDTF">2020-06-10T09:07:29Z</dcterms:modified>
</cp:coreProperties>
</file>