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345" windowHeight="7965"/>
  </bookViews>
  <sheets>
    <sheet name="Лист1" sheetId="1" r:id="rId1"/>
    <sheet name="Лист2" sheetId="2" r:id="rId2"/>
    <sheet name="Лист3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3"/>
  <c r="A19"/>
  <c r="A18"/>
  <c r="A17"/>
  <c r="A16"/>
  <c r="A15"/>
  <c r="A14"/>
  <c r="A13"/>
  <c r="A12"/>
  <c r="A11"/>
  <c r="A10"/>
  <c r="A9"/>
  <c r="A8"/>
  <c r="A7"/>
  <c r="A6"/>
  <c r="A5"/>
  <c r="A4"/>
  <c r="A3"/>
  <c r="A2"/>
  <c r="A1"/>
  <c r="F4" i="1"/>
  <c r="F21"/>
  <c r="F20"/>
  <c r="F19"/>
  <c r="F18"/>
  <c r="F17"/>
  <c r="F16"/>
  <c r="F15"/>
  <c r="F14"/>
  <c r="F13"/>
  <c r="F12"/>
  <c r="F11"/>
  <c r="F10"/>
  <c r="F9"/>
  <c r="F8"/>
  <c r="F7"/>
  <c r="F6"/>
  <c r="F5"/>
  <c r="F23" l="1"/>
  <c r="F25" s="1"/>
  <c r="F24" s="1"/>
</calcChain>
</file>

<file path=xl/sharedStrings.xml><?xml version="1.0" encoding="utf-8"?>
<sst xmlns="http://schemas.openxmlformats.org/spreadsheetml/2006/main" count="48" uniqueCount="37">
  <si>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</si>
  <si>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</si>
  <si>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</si>
  <si>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</si>
  <si>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</si>
  <si>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</si>
  <si>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</si>
  <si>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</si>
  <si>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Розрахунок бюджету проєкту</t>
  </si>
  <si>
    <t>Школа без бар'єрів</t>
  </si>
  <si>
    <t>Демонтаж перильного огородження</t>
  </si>
  <si>
    <t>м</t>
  </si>
  <si>
    <t>м2</t>
  </si>
  <si>
    <t>Оздоблення стін керамогранітними плитками</t>
  </si>
  <si>
    <t>Монтаж нового перильного огородження</t>
  </si>
  <si>
    <t>Монтаж вхідних дверних груп</t>
  </si>
  <si>
    <t>Влаштування пандуса (монолітний залізобетон)</t>
  </si>
  <si>
    <t>м3</t>
  </si>
  <si>
    <t>т</t>
  </si>
  <si>
    <t>Перильне огородження з нержавіючої сталі</t>
  </si>
  <si>
    <t>Плитки керамогранітні</t>
  </si>
  <si>
    <t>Клей Ceresit CM12</t>
  </si>
  <si>
    <t>кг</t>
  </si>
  <si>
    <t>Фуга Ceresit CЕ40</t>
  </si>
  <si>
    <t>Бетон М250</t>
  </si>
  <si>
    <t>Арматура ф12мм</t>
  </si>
  <si>
    <t>Арматура ф10мм</t>
  </si>
  <si>
    <t>Проволока в`язальна</t>
  </si>
  <si>
    <t>щебень 5*20</t>
  </si>
  <si>
    <t>Щити опалубки</t>
  </si>
  <si>
    <t>Металопластикові дверні блоки</t>
  </si>
  <si>
    <t>Піна монтажна професійна Ceresit TS 65</t>
  </si>
  <si>
    <t>л</t>
  </si>
  <si>
    <t>Дюбель-шурупи 100х10мм</t>
  </si>
  <si>
    <t>шт</t>
  </si>
  <si>
    <t>Видаткові матеріали</t>
  </si>
  <si>
    <t>к-т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</si>
</sst>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zoomScale="120" zoomScaleNormal="120" workbookViewId="0">
      <selection activeCell="B5" sqref="B5:B6"/>
    </sheetView>
  </sheetViews>
  <sheetFormatPr defaultColWidth="9.140625" defaultRowHeight="18.75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>
      <c r="A1" s="14" t="s">
        <v>8</v>
      </c>
      <c r="B1" s="15"/>
      <c r="C1" s="15"/>
      <c r="D1" s="15"/>
      <c r="E1" s="15"/>
      <c r="F1" s="16"/>
    </row>
    <row r="2" spans="1:6" ht="19.5">
      <c r="A2" s="19" t="s">
        <v>9</v>
      </c>
      <c r="B2" s="17"/>
      <c r="C2" s="17"/>
      <c r="D2" s="17"/>
      <c r="E2" s="17"/>
      <c r="F2" s="18"/>
    </row>
    <row r="3" spans="1:6" ht="56.25">
      <c r="A3" s="2" t="s">
        <v>0</v>
      </c>
      <c r="B3" s="3" t="s">
        <v>4</v>
      </c>
      <c r="C3" s="3" t="s">
        <v>2</v>
      </c>
      <c r="D3" s="3" t="s">
        <v>5</v>
      </c>
      <c r="E3" s="3" t="s">
        <v>1</v>
      </c>
      <c r="F3" s="3" t="s">
        <v>3</v>
      </c>
    </row>
    <row r="4" spans="1:6">
      <c r="A4" s="4">
        <v>1</v>
      </c>
      <c r="B4" s="20" t="s">
        <v>10</v>
      </c>
      <c r="C4" s="21" t="s">
        <v>11</v>
      </c>
      <c r="D4" s="21">
        <v>10</v>
      </c>
      <c r="E4" s="22">
        <v>60</v>
      </c>
      <c r="F4" s="23">
        <f t="shared" ref="F4:F14" si="0">D4*E4</f>
        <v>600</v>
      </c>
    </row>
    <row r="5" spans="1:6">
      <c r="A5" s="4">
        <v>5</v>
      </c>
      <c r="B5" s="20" t="s">
        <v>13</v>
      </c>
      <c r="C5" s="21" t="s">
        <v>12</v>
      </c>
      <c r="D5" s="21">
        <v>69.849999999999994</v>
      </c>
      <c r="E5" s="22">
        <v>180</v>
      </c>
      <c r="F5" s="23">
        <f t="shared" si="0"/>
        <v>12572.999999999998</v>
      </c>
    </row>
    <row r="6" spans="1:6">
      <c r="A6" s="4">
        <v>6</v>
      </c>
      <c r="B6" s="20" t="s">
        <v>14</v>
      </c>
      <c r="C6" s="21" t="s">
        <v>11</v>
      </c>
      <c r="D6" s="21">
        <v>22.15</v>
      </c>
      <c r="E6" s="22">
        <v>180</v>
      </c>
      <c r="F6" s="23">
        <f t="shared" si="0"/>
        <v>3986.9999999999995</v>
      </c>
    </row>
    <row r="7" spans="1:6">
      <c r="A7" s="4">
        <v>7</v>
      </c>
      <c r="B7" s="20" t="s">
        <v>15</v>
      </c>
      <c r="C7" s="21" t="s">
        <v>12</v>
      </c>
      <c r="D7" s="21">
        <v>7.79</v>
      </c>
      <c r="E7" s="22">
        <v>160</v>
      </c>
      <c r="F7" s="23">
        <f t="shared" si="0"/>
        <v>1246.4000000000001</v>
      </c>
    </row>
    <row r="8" spans="1:6">
      <c r="A8" s="4">
        <v>8</v>
      </c>
      <c r="B8" s="20" t="s">
        <v>16</v>
      </c>
      <c r="C8" s="21" t="s">
        <v>17</v>
      </c>
      <c r="D8" s="21">
        <v>3.98</v>
      </c>
      <c r="E8" s="22">
        <v>1600</v>
      </c>
      <c r="F8" s="23">
        <f t="shared" si="0"/>
        <v>6368</v>
      </c>
    </row>
    <row r="9" spans="1:6">
      <c r="A9" s="4">
        <v>10</v>
      </c>
      <c r="B9" s="20" t="s">
        <v>19</v>
      </c>
      <c r="C9" s="21" t="s">
        <v>11</v>
      </c>
      <c r="D9" s="21">
        <v>22.15</v>
      </c>
      <c r="E9" s="22">
        <v>1800</v>
      </c>
      <c r="F9" s="23">
        <f t="shared" si="0"/>
        <v>39870</v>
      </c>
    </row>
    <row r="10" spans="1:6">
      <c r="A10" s="4">
        <v>11</v>
      </c>
      <c r="B10" s="20" t="s">
        <v>20</v>
      </c>
      <c r="C10" s="21" t="s">
        <v>12</v>
      </c>
      <c r="D10" s="21">
        <v>69.849999999999994</v>
      </c>
      <c r="E10" s="22">
        <v>497</v>
      </c>
      <c r="F10" s="23">
        <f t="shared" si="0"/>
        <v>34715.449999999997</v>
      </c>
    </row>
    <row r="11" spans="1:6">
      <c r="A11" s="4">
        <v>12</v>
      </c>
      <c r="B11" s="20" t="s">
        <v>21</v>
      </c>
      <c r="C11" s="21" t="s">
        <v>22</v>
      </c>
      <c r="D11" s="21">
        <v>370</v>
      </c>
      <c r="E11" s="22">
        <v>9.6</v>
      </c>
      <c r="F11" s="23">
        <f t="shared" si="0"/>
        <v>3552</v>
      </c>
    </row>
    <row r="12" spans="1:6">
      <c r="A12" s="4">
        <v>13</v>
      </c>
      <c r="B12" s="20" t="s">
        <v>23</v>
      </c>
      <c r="C12" s="21" t="s">
        <v>22</v>
      </c>
      <c r="D12" s="21">
        <v>20.9</v>
      </c>
      <c r="E12" s="22">
        <v>87</v>
      </c>
      <c r="F12" s="23">
        <f t="shared" si="0"/>
        <v>1818.3</v>
      </c>
    </row>
    <row r="13" spans="1:6">
      <c r="A13" s="4">
        <v>14</v>
      </c>
      <c r="B13" s="20" t="s">
        <v>24</v>
      </c>
      <c r="C13" s="21" t="s">
        <v>17</v>
      </c>
      <c r="D13" s="21">
        <v>4</v>
      </c>
      <c r="E13" s="22">
        <v>2250</v>
      </c>
      <c r="F13" s="23">
        <f t="shared" si="0"/>
        <v>9000</v>
      </c>
    </row>
    <row r="14" spans="1:6">
      <c r="A14" s="4">
        <v>15</v>
      </c>
      <c r="B14" s="20" t="s">
        <v>25</v>
      </c>
      <c r="C14" s="21" t="s">
        <v>18</v>
      </c>
      <c r="D14" s="21">
        <v>0.26</v>
      </c>
      <c r="E14" s="22">
        <v>27000</v>
      </c>
      <c r="F14" s="23">
        <f t="shared" si="0"/>
        <v>7020</v>
      </c>
    </row>
    <row r="15" spans="1:6">
      <c r="A15" s="4">
        <v>16</v>
      </c>
      <c r="B15" s="20" t="s">
        <v>26</v>
      </c>
      <c r="C15" s="21" t="s">
        <v>18</v>
      </c>
      <c r="D15" s="21">
        <v>0.19</v>
      </c>
      <c r="E15" s="22">
        <v>27000</v>
      </c>
      <c r="F15" s="23">
        <f>D15*E15</f>
        <v>5130</v>
      </c>
    </row>
    <row r="16" spans="1:6">
      <c r="A16" s="4">
        <v>17</v>
      </c>
      <c r="B16" s="20" t="s">
        <v>27</v>
      </c>
      <c r="C16" s="21" t="s">
        <v>11</v>
      </c>
      <c r="D16" s="21">
        <v>50</v>
      </c>
      <c r="E16" s="22">
        <v>1.7</v>
      </c>
      <c r="F16" s="23">
        <f>D16*E16</f>
        <v>85</v>
      </c>
    </row>
    <row r="17" spans="1:6">
      <c r="A17" s="4">
        <v>18</v>
      </c>
      <c r="B17" s="20" t="s">
        <v>28</v>
      </c>
      <c r="C17" s="21" t="s">
        <v>18</v>
      </c>
      <c r="D17" s="21">
        <v>2</v>
      </c>
      <c r="E17" s="22">
        <v>420</v>
      </c>
      <c r="F17" s="23">
        <f>D17*E17</f>
        <v>840</v>
      </c>
    </row>
    <row r="18" spans="1:6">
      <c r="A18" s="4">
        <v>19</v>
      </c>
      <c r="B18" s="20" t="s">
        <v>29</v>
      </c>
      <c r="C18" s="21" t="s">
        <v>12</v>
      </c>
      <c r="D18" s="21">
        <v>5.2</v>
      </c>
      <c r="E18" s="22">
        <v>250</v>
      </c>
      <c r="F18" s="23">
        <f>D18*E18</f>
        <v>1300</v>
      </c>
    </row>
    <row r="19" spans="1:6">
      <c r="A19" s="4">
        <v>20</v>
      </c>
      <c r="B19" s="20" t="s">
        <v>30</v>
      </c>
      <c r="C19" s="21" t="s">
        <v>12</v>
      </c>
      <c r="D19" s="21">
        <v>7.79</v>
      </c>
      <c r="E19" s="22">
        <v>4300</v>
      </c>
      <c r="F19" s="22">
        <f t="shared" ref="F19:F21" si="1">D19*E19</f>
        <v>33497</v>
      </c>
    </row>
    <row r="20" spans="1:6">
      <c r="A20" s="24">
        <v>21</v>
      </c>
      <c r="B20" s="20" t="s">
        <v>31</v>
      </c>
      <c r="C20" s="21" t="s">
        <v>32</v>
      </c>
      <c r="D20" s="21">
        <v>2.1840000000000002</v>
      </c>
      <c r="E20" s="22">
        <v>287.5</v>
      </c>
      <c r="F20" s="22">
        <f t="shared" si="1"/>
        <v>627.90000000000009</v>
      </c>
    </row>
    <row r="21" spans="1:6">
      <c r="A21" s="24">
        <v>22</v>
      </c>
      <c r="B21" s="20" t="s">
        <v>33</v>
      </c>
      <c r="C21" s="21" t="s">
        <v>34</v>
      </c>
      <c r="D21" s="21">
        <v>22</v>
      </c>
      <c r="E21" s="22">
        <v>2.7</v>
      </c>
      <c r="F21" s="22">
        <f t="shared" si="1"/>
        <v>59.400000000000006</v>
      </c>
    </row>
    <row r="22" spans="1:6">
      <c r="A22" s="24">
        <v>23</v>
      </c>
      <c r="B22" s="20" t="s">
        <v>35</v>
      </c>
      <c r="C22" s="21" t="s">
        <v>36</v>
      </c>
      <c r="D22" s="21"/>
      <c r="E22" s="22"/>
      <c r="F22" s="22">
        <v>3000</v>
      </c>
    </row>
    <row r="23" spans="1:6">
      <c r="A23" s="8"/>
      <c r="B23" s="9"/>
      <c r="C23" s="9"/>
      <c r="D23" s="9"/>
      <c r="E23" s="10"/>
      <c r="F23" s="5">
        <f>SUM(F4:F22)</f>
        <v>165289.44999999998</v>
      </c>
    </row>
    <row r="24" spans="1:6" ht="19.5" customHeight="1">
      <c r="A24" s="11" t="s">
        <v>6</v>
      </c>
      <c r="B24" s="12"/>
      <c r="C24" s="12"/>
      <c r="D24" s="12"/>
      <c r="E24" s="13"/>
      <c r="F24" s="5">
        <f>F25-F23</f>
        <v>33057.889999999985</v>
      </c>
    </row>
    <row r="25" spans="1:6">
      <c r="A25" s="8" t="s">
        <v>7</v>
      </c>
      <c r="B25" s="9"/>
      <c r="C25" s="9"/>
      <c r="D25" s="9"/>
      <c r="E25" s="10"/>
      <c r="F25" s="5">
        <f>F23*1.2</f>
        <v>198347.33999999997</v>
      </c>
    </row>
    <row r="26" spans="1:6">
      <c r="A26" s="6"/>
      <c r="B26" s="7"/>
      <c r="C26" s="7"/>
      <c r="D26" s="7"/>
      <c r="E26" s="7"/>
      <c r="F26" s="6"/>
    </row>
    <row r="27" spans="1:6">
      <c r="A27" s="6"/>
      <c r="B27" s="7"/>
      <c r="C27" s="7"/>
      <c r="D27" s="7"/>
      <c r="E27" s="7"/>
      <c r="F27" s="6"/>
    </row>
  </sheetData>
  <mergeCells count="5">
    <mergeCell ref="A1:F1"/>
    <mergeCell ref="A2:F2"/>
    <mergeCell ref="A23:E23"/>
    <mergeCell ref="A24:E24"/>
    <mergeCell ref="A25:E25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1"/>
  <sheetViews>
    <sheetView workbookViewId="0">
      <selection sqref="A1:A21"/>
    </sheetView>
  </sheetViews>
  <sheetFormatPr defaultRowHeight="15"/>
  <sheetData>
    <row r="1" spans="1:1">
      <c r="A1" s="23" t="e">
        <f t="shared" ref="A1:A13" si="0">#REF!*#REF!</f>
        <v>#REF!</v>
      </c>
    </row>
    <row r="2" spans="1:1">
      <c r="A2" s="23" t="e">
        <f t="shared" ref="A2:A14" si="1">#REF!*#REF!</f>
        <v>#REF!</v>
      </c>
    </row>
    <row r="3" spans="1:1">
      <c r="A3" s="23" t="e">
        <f t="shared" ref="A3:A15" si="2">#REF!*#REF!</f>
        <v>#REF!</v>
      </c>
    </row>
    <row r="4" spans="1:1">
      <c r="A4" s="23" t="e">
        <f t="shared" ref="A4:A16" si="3">#REF!*#REF!</f>
        <v>#REF!</v>
      </c>
    </row>
    <row r="5" spans="1:1">
      <c r="A5" s="23" t="e">
        <f t="shared" ref="A5:A17" si="4">#REF!*#REF!</f>
        <v>#REF!</v>
      </c>
    </row>
    <row r="6" spans="1:1">
      <c r="A6" s="23" t="e">
        <f t="shared" ref="A6:A18" si="5">#REF!*#REF!</f>
        <v>#REF!</v>
      </c>
    </row>
    <row r="7" spans="1:1">
      <c r="A7" s="23" t="e">
        <f t="shared" ref="A7:A19" si="6">#REF!*#REF!</f>
        <v>#REF!</v>
      </c>
    </row>
    <row r="8" spans="1:1">
      <c r="A8" s="23" t="e">
        <f t="shared" ref="A8:A20" si="7">#REF!*#REF!</f>
        <v>#REF!</v>
      </c>
    </row>
    <row r="9" spans="1:1">
      <c r="A9" s="23" t="e">
        <f t="shared" ref="A9:A21" si="8">#REF!*#REF!</f>
        <v>#REF!</v>
      </c>
    </row>
    <row r="10" spans="1:1">
      <c r="A10" s="23" t="e">
        <f t="shared" ref="A10:A21" si="9">#REF!*#REF!</f>
        <v>#REF!</v>
      </c>
    </row>
    <row r="11" spans="1:1">
      <c r="A11" s="23" t="e">
        <f t="shared" ref="A11:A21" si="10">#REF!*#REF!</f>
        <v>#REF!</v>
      </c>
    </row>
    <row r="12" spans="1:1">
      <c r="A12" s="23" t="e">
        <f t="shared" ref="A12:A21" si="11">#REF!*#REF!</f>
        <v>#REF!</v>
      </c>
    </row>
    <row r="13" spans="1:1">
      <c r="A13" s="23" t="e">
        <f t="shared" ref="A13:A21" si="12">#REF!*#REF!</f>
        <v>#REF!</v>
      </c>
    </row>
    <row r="14" spans="1:1">
      <c r="A14" s="23" t="e">
        <f>#REF!*#REF!</f>
        <v>#REF!</v>
      </c>
    </row>
    <row r="15" spans="1:1">
      <c r="A15" s="23" t="e">
        <f>#REF!*#REF!</f>
        <v>#REF!</v>
      </c>
    </row>
    <row r="16" spans="1:1">
      <c r="A16" s="23" t="e">
        <f>#REF!*#REF!</f>
        <v>#REF!</v>
      </c>
    </row>
    <row r="17" spans="1:1">
      <c r="A17" s="23" t="e">
        <f>#REF!*#REF!</f>
        <v>#REF!</v>
      </c>
    </row>
    <row r="18" spans="1:1">
      <c r="A18" s="22" t="e">
        <f t="shared" ref="A18:A20" si="13">#REF!*#REF!</f>
        <v>#REF!</v>
      </c>
    </row>
    <row r="19" spans="1:1">
      <c r="A19" s="22" t="e">
        <f t="shared" ref="A19:A21" si="14">#REF!*#REF!</f>
        <v>#REF!</v>
      </c>
    </row>
    <row r="20" spans="1:1">
      <c r="A20" s="22" t="e">
        <f t="shared" ref="A20:A21" si="15">#REF!*#REF!</f>
        <v>#REF!</v>
      </c>
    </row>
    <row r="21" spans="1:1">
      <c r="A21" s="22">
        <v>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134</cp:lastModifiedBy>
  <cp:lastPrinted>2016-09-24T18:37:54Z</cp:lastPrinted>
  <dcterms:created xsi:type="dcterms:W3CDTF">2016-09-21T11:18:44Z</dcterms:created>
  <dcterms:modified xsi:type="dcterms:W3CDTF">2020-06-12T11:31:13Z</dcterms:modified>
</cp:coreProperties>
</file>