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Мои документы\Сокол\Бюджет участия\2020\спортзал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5" i="1" l="1"/>
  <c r="F76" i="1" l="1"/>
  <c r="F75" i="1"/>
  <c r="F74" i="1"/>
  <c r="F73" i="1"/>
  <c r="F72" i="1"/>
  <c r="F70" i="1"/>
  <c r="F69" i="1"/>
  <c r="F68" i="1"/>
  <c r="F67" i="1"/>
  <c r="F65" i="1"/>
  <c r="F64" i="1"/>
  <c r="F63" i="1"/>
  <c r="F62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3" i="1"/>
  <c r="F42" i="1"/>
  <c r="F41" i="1"/>
  <c r="F40" i="1"/>
  <c r="F39" i="1"/>
  <c r="F37" i="1"/>
  <c r="F36" i="1"/>
  <c r="F35" i="1"/>
  <c r="F34" i="1"/>
  <c r="F33" i="1"/>
  <c r="F32" i="1"/>
  <c r="F31" i="1"/>
  <c r="F30" i="1"/>
  <c r="F29" i="1"/>
  <c r="F27" i="1"/>
  <c r="F26" i="1"/>
  <c r="F25" i="1"/>
  <c r="F23" i="1"/>
  <c r="F22" i="1"/>
  <c r="F21" i="1"/>
  <c r="F19" i="1"/>
  <c r="F18" i="1"/>
  <c r="F17" i="1"/>
  <c r="F15" i="1"/>
  <c r="F14" i="1"/>
  <c r="F13" i="1"/>
  <c r="F12" i="1"/>
  <c r="F11" i="1"/>
  <c r="F9" i="1"/>
  <c r="F8" i="1"/>
  <c r="F7" i="1"/>
  <c r="F6" i="1"/>
  <c r="F5" i="1"/>
  <c r="F97" i="1" l="1"/>
  <c r="F96" i="1" s="1"/>
</calcChain>
</file>

<file path=xl/sharedStrings.xml><?xml version="1.0" encoding="utf-8"?>
<sst xmlns="http://schemas.openxmlformats.org/spreadsheetml/2006/main" count="183" uniqueCount="109">
  <si>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</si>
  <si>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</si>
  <si>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</si>
  <si>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</si>
  <si>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</si>
  <si>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</si>
  <si>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</si>
  <si>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</si>
  <si>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</si>
  <si>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Розрахунок бюджету проєкту</t>
  </si>
  <si>
    <t>Демонтаж</t>
  </si>
  <si>
    <t>д-ж дверей 1,15х2,6</t>
  </si>
  <si>
    <t>д-ж світильників</t>
  </si>
  <si>
    <t>д-ж плінтусів</t>
  </si>
  <si>
    <t>д-ж вимикачів</t>
  </si>
  <si>
    <t>д-ж радіаторів опалення</t>
  </si>
  <si>
    <t>шт</t>
  </si>
  <si>
    <t>мп</t>
  </si>
  <si>
    <t>ПІДЛОГА</t>
  </si>
  <si>
    <t>ремонт дерев'яних підлог</t>
  </si>
  <si>
    <t>м2</t>
  </si>
  <si>
    <t xml:space="preserve">монтаж плит ОСБ </t>
  </si>
  <si>
    <t>шпаклівка плит ОСБ</t>
  </si>
  <si>
    <t>монтаж підлог із спортивного покриття</t>
  </si>
  <si>
    <t>монтаж плінтусів</t>
  </si>
  <si>
    <t>ПОТОЛОК</t>
  </si>
  <si>
    <t>розмивка потолка</t>
  </si>
  <si>
    <t>шпаклівка потолка</t>
  </si>
  <si>
    <t>фарбування потолка</t>
  </si>
  <si>
    <t>СТІНИ</t>
  </si>
  <si>
    <t>ремонт штукатурки стін</t>
  </si>
  <si>
    <t>шпаклівка стін</t>
  </si>
  <si>
    <t>фарбування стін</t>
  </si>
  <si>
    <t>УКОСИ</t>
  </si>
  <si>
    <t>монтаж  укосів із ГК</t>
  </si>
  <si>
    <t>шпаклівка укосів</t>
  </si>
  <si>
    <t>фарбування укосів</t>
  </si>
  <si>
    <t>ЭЛЕКТРОМОНТАЖ</t>
  </si>
  <si>
    <t>пробивка борозен в стінах</t>
  </si>
  <si>
    <t xml:space="preserve">прокладка вводного кабеля ШВВП 3х4 </t>
  </si>
  <si>
    <t>прокладка  кабеля ШВВП 2х2,5</t>
  </si>
  <si>
    <t xml:space="preserve">прокладка  кабеля ШВВП 2х1,5 </t>
  </si>
  <si>
    <t>монтаж світильників ЛЕД</t>
  </si>
  <si>
    <t>монтаж вимикачів</t>
  </si>
  <si>
    <t>монтаж розеток</t>
  </si>
  <si>
    <t>монтаж щитка</t>
  </si>
  <si>
    <t>монтаж автоматов 20а</t>
  </si>
  <si>
    <t>ІНШІ РОБОТИ</t>
  </si>
  <si>
    <t>монтаж дверей металопластикових</t>
  </si>
  <si>
    <t>монтаж радіаторів опалення</t>
  </si>
  <si>
    <t>пркладання труб опалення</t>
  </si>
  <si>
    <t>монтаж грат захисних на світильникі</t>
  </si>
  <si>
    <t>монтаж ролет</t>
  </si>
  <si>
    <t>шпаклівка церезіт</t>
  </si>
  <si>
    <t>грунтовка церезіт</t>
  </si>
  <si>
    <t>фарба ВД</t>
  </si>
  <si>
    <t xml:space="preserve">двері МП  </t>
  </si>
  <si>
    <t>гіпсокартон</t>
  </si>
  <si>
    <t>профіль УД</t>
  </si>
  <si>
    <t>профіль ЦД</t>
  </si>
  <si>
    <t>перфоуголок</t>
  </si>
  <si>
    <t>утеплювач 50 мм</t>
  </si>
  <si>
    <t>спортивне покриття</t>
  </si>
  <si>
    <t>клей для покриття</t>
  </si>
  <si>
    <t>плінтус пластик</t>
  </si>
  <si>
    <t>фурнитура для плінтуса</t>
  </si>
  <si>
    <t xml:space="preserve">плиты ОСБ </t>
  </si>
  <si>
    <t>шпаклівка по дереву</t>
  </si>
  <si>
    <t>доска для підлоги</t>
  </si>
  <si>
    <t>провід ШВВП 3х4</t>
  </si>
  <si>
    <t>провід ШВВП 2х1,5</t>
  </si>
  <si>
    <t>світильники ЛЕД</t>
  </si>
  <si>
    <t>провід ШВВП 2х2,5</t>
  </si>
  <si>
    <t xml:space="preserve"> розетки</t>
  </si>
  <si>
    <t>вимикачі</t>
  </si>
  <si>
    <t>щиток</t>
  </si>
  <si>
    <t>автомат 20А</t>
  </si>
  <si>
    <t>радіатори опалення</t>
  </si>
  <si>
    <t>труби опалення</t>
  </si>
  <si>
    <t>комплектуючи для труб опалення</t>
  </si>
  <si>
    <t>грати захисні</t>
  </si>
  <si>
    <t>ролети</t>
  </si>
  <si>
    <t>МАТЕРІАЛИ</t>
  </si>
  <si>
    <t>кг</t>
  </si>
  <si>
    <t>л</t>
  </si>
  <si>
    <t>м3</t>
  </si>
  <si>
    <t>компл</t>
  </si>
  <si>
    <t xml:space="preserve"> </t>
  </si>
  <si>
    <t>СПОРТИВНИЙ ІНВЕНТАР</t>
  </si>
  <si>
    <t>Щит баскетбольний</t>
  </si>
  <si>
    <t>Набір сенсорних півсфер"Їжачок"(6шт)</t>
  </si>
  <si>
    <t>Ігровий модуль "Сходинки"</t>
  </si>
  <si>
    <t>Татамі- Ластівчин хвіст 30 мм</t>
  </si>
  <si>
    <t>наб.</t>
  </si>
  <si>
    <t>компл.</t>
  </si>
  <si>
    <t>Мяч для фитнеса</t>
  </si>
  <si>
    <t>Волейбольный мяч</t>
  </si>
  <si>
    <t>Мячи Goki</t>
  </si>
  <si>
    <t>Мячи баскетбол(extreme Motion)</t>
  </si>
  <si>
    <t>Игровой набор( теннис с мячом)-Battat</t>
  </si>
  <si>
    <t>Мяч футбольный (Meik N5)</t>
  </si>
  <si>
    <t>Мяч глобус (Unice) 23 см</t>
  </si>
  <si>
    <t>Балансировочный путь Кирпичики</t>
  </si>
  <si>
    <t>Балансировочный путь Ступеньки</t>
  </si>
  <si>
    <t>Ступени 4 шага</t>
  </si>
  <si>
    <t>Тоннель прямой 1.85 м</t>
  </si>
  <si>
    <t>Переправа</t>
  </si>
  <si>
    <t>Лавочка для игрового зала</t>
  </si>
  <si>
    <t>Спортивна зала!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</si>
</sst>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222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Fill="1"/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0" applyFont="1" applyBorder="1"/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8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89" zoomScale="120" zoomScaleNormal="120" workbookViewId="0">
      <selection activeCell="B5" sqref="B5"/>
    </sheetView>
  </sheetViews>
  <sheetFormatPr defaultColWidth="9.140625" defaultRowHeight="18.75" x14ac:dyDescent="0.3"/>
  <cols>
    <col min="1" max="1" width="5.85546875" style="3" customWidth="1"/>
    <col min="2" max="2" width="70" style="1" customWidth="1"/>
    <col min="3" max="3" width="14" style="1" customWidth="1"/>
    <col min="4" max="4" width="18" style="1" customWidth="1"/>
    <col min="5" max="5" width="17.140625" style="1" customWidth="1"/>
    <col min="6" max="6" width="13.85546875" style="1" customWidth="1"/>
    <col min="7" max="16384" width="9.140625" style="1"/>
  </cols>
  <sheetData>
    <row r="1" spans="1:6" x14ac:dyDescent="0.3">
      <c r="A1" s="26" t="s">
        <v>9</v>
      </c>
      <c r="B1" s="27"/>
      <c r="C1" s="27"/>
      <c r="D1" s="27"/>
      <c r="E1" s="27"/>
      <c r="F1" s="28"/>
    </row>
    <row r="2" spans="1:6" ht="19.5" x14ac:dyDescent="0.3">
      <c r="A2" s="29" t="s">
        <v>108</v>
      </c>
      <c r="B2" s="30"/>
      <c r="C2" s="30"/>
      <c r="D2" s="30"/>
      <c r="E2" s="30"/>
      <c r="F2" s="31"/>
    </row>
    <row r="3" spans="1:6" ht="56.25" x14ac:dyDescent="0.3">
      <c r="A3" s="4" t="s">
        <v>0</v>
      </c>
      <c r="B3" s="5" t="s">
        <v>4</v>
      </c>
      <c r="C3" s="5" t="s">
        <v>2</v>
      </c>
      <c r="D3" s="5" t="s">
        <v>5</v>
      </c>
      <c r="E3" s="5" t="s">
        <v>1</v>
      </c>
      <c r="F3" s="5" t="s">
        <v>3</v>
      </c>
    </row>
    <row r="4" spans="1:6" x14ac:dyDescent="0.3">
      <c r="A4" s="6" t="s">
        <v>87</v>
      </c>
      <c r="B4" s="7" t="s">
        <v>10</v>
      </c>
      <c r="C4" s="8"/>
      <c r="D4" s="6"/>
      <c r="E4" s="6"/>
      <c r="F4" s="6"/>
    </row>
    <row r="5" spans="1:6" x14ac:dyDescent="0.3">
      <c r="A5" s="6">
        <v>1</v>
      </c>
      <c r="B5" s="9" t="s">
        <v>11</v>
      </c>
      <c r="C5" s="8">
        <v>3</v>
      </c>
      <c r="D5" s="8" t="s">
        <v>16</v>
      </c>
      <c r="E5" s="8">
        <v>150</v>
      </c>
      <c r="F5" s="8">
        <f>C5*E5</f>
        <v>450</v>
      </c>
    </row>
    <row r="6" spans="1:6" x14ac:dyDescent="0.3">
      <c r="A6" s="6">
        <v>2</v>
      </c>
      <c r="B6" s="10" t="s">
        <v>12</v>
      </c>
      <c r="C6" s="11">
        <v>15</v>
      </c>
      <c r="D6" s="12" t="s">
        <v>16</v>
      </c>
      <c r="E6" s="8">
        <v>100</v>
      </c>
      <c r="F6" s="8">
        <f t="shared" ref="F6:F15" si="0">C6*E6</f>
        <v>1500</v>
      </c>
    </row>
    <row r="7" spans="1:6" x14ac:dyDescent="0.3">
      <c r="A7" s="6">
        <v>3</v>
      </c>
      <c r="B7" s="10" t="s">
        <v>13</v>
      </c>
      <c r="C7" s="11">
        <v>87</v>
      </c>
      <c r="D7" s="12" t="s">
        <v>17</v>
      </c>
      <c r="E7" s="8">
        <v>55</v>
      </c>
      <c r="F7" s="8">
        <f t="shared" si="0"/>
        <v>4785</v>
      </c>
    </row>
    <row r="8" spans="1:6" x14ac:dyDescent="0.3">
      <c r="A8" s="6">
        <v>4</v>
      </c>
      <c r="B8" s="10" t="s">
        <v>14</v>
      </c>
      <c r="C8" s="11">
        <v>5</v>
      </c>
      <c r="D8" s="12" t="s">
        <v>16</v>
      </c>
      <c r="E8" s="13">
        <v>100</v>
      </c>
      <c r="F8" s="8">
        <f t="shared" si="0"/>
        <v>500</v>
      </c>
    </row>
    <row r="9" spans="1:6" x14ac:dyDescent="0.3">
      <c r="A9" s="6">
        <v>5</v>
      </c>
      <c r="B9" s="10" t="s">
        <v>15</v>
      </c>
      <c r="C9" s="11">
        <v>10</v>
      </c>
      <c r="D9" s="12" t="s">
        <v>16</v>
      </c>
      <c r="E9" s="13">
        <v>200</v>
      </c>
      <c r="F9" s="8">
        <f t="shared" si="0"/>
        <v>2000</v>
      </c>
    </row>
    <row r="10" spans="1:6" x14ac:dyDescent="0.3">
      <c r="A10" s="6" t="s">
        <v>87</v>
      </c>
      <c r="B10" s="14" t="s">
        <v>18</v>
      </c>
      <c r="C10" s="11"/>
      <c r="D10" s="12"/>
      <c r="E10" s="13"/>
      <c r="F10" s="8"/>
    </row>
    <row r="11" spans="1:6" x14ac:dyDescent="0.3">
      <c r="A11" s="6">
        <v>6</v>
      </c>
      <c r="B11" s="10" t="s">
        <v>19</v>
      </c>
      <c r="C11" s="11">
        <v>75</v>
      </c>
      <c r="D11" s="12" t="s">
        <v>20</v>
      </c>
      <c r="E11" s="13">
        <v>400</v>
      </c>
      <c r="F11" s="8">
        <f t="shared" si="0"/>
        <v>30000</v>
      </c>
    </row>
    <row r="12" spans="1:6" x14ac:dyDescent="0.3">
      <c r="A12" s="6">
        <v>7</v>
      </c>
      <c r="B12" s="10" t="s">
        <v>21</v>
      </c>
      <c r="C12" s="11">
        <v>190</v>
      </c>
      <c r="D12" s="12" t="s">
        <v>20</v>
      </c>
      <c r="E12" s="13">
        <v>150</v>
      </c>
      <c r="F12" s="8">
        <f t="shared" si="0"/>
        <v>28500</v>
      </c>
    </row>
    <row r="13" spans="1:6" x14ac:dyDescent="0.3">
      <c r="A13" s="6">
        <v>8</v>
      </c>
      <c r="B13" s="10" t="s">
        <v>22</v>
      </c>
      <c r="C13" s="11">
        <v>190</v>
      </c>
      <c r="D13" s="12" t="s">
        <v>20</v>
      </c>
      <c r="E13" s="13">
        <v>100</v>
      </c>
      <c r="F13" s="8">
        <f t="shared" si="0"/>
        <v>19000</v>
      </c>
    </row>
    <row r="14" spans="1:6" x14ac:dyDescent="0.3">
      <c r="A14" s="6">
        <v>9</v>
      </c>
      <c r="B14" s="10" t="s">
        <v>23</v>
      </c>
      <c r="C14" s="11">
        <v>190</v>
      </c>
      <c r="D14" s="12" t="s">
        <v>20</v>
      </c>
      <c r="E14" s="13">
        <v>200</v>
      </c>
      <c r="F14" s="8">
        <f t="shared" si="0"/>
        <v>38000</v>
      </c>
    </row>
    <row r="15" spans="1:6" x14ac:dyDescent="0.3">
      <c r="A15" s="6">
        <v>10</v>
      </c>
      <c r="B15" s="10" t="s">
        <v>24</v>
      </c>
      <c r="C15" s="11">
        <v>87</v>
      </c>
      <c r="D15" s="12" t="s">
        <v>17</v>
      </c>
      <c r="E15" s="13">
        <v>75</v>
      </c>
      <c r="F15" s="8">
        <f t="shared" si="0"/>
        <v>6525</v>
      </c>
    </row>
    <row r="16" spans="1:6" x14ac:dyDescent="0.3">
      <c r="A16" s="6" t="s">
        <v>87</v>
      </c>
      <c r="B16" s="14" t="s">
        <v>25</v>
      </c>
      <c r="C16" s="11"/>
      <c r="D16" s="12"/>
      <c r="E16" s="13"/>
      <c r="F16" s="8"/>
    </row>
    <row r="17" spans="1:6" x14ac:dyDescent="0.3">
      <c r="A17" s="6">
        <v>11</v>
      </c>
      <c r="B17" s="15" t="s">
        <v>26</v>
      </c>
      <c r="C17" s="11">
        <v>394</v>
      </c>
      <c r="D17" s="12" t="s">
        <v>20</v>
      </c>
      <c r="E17" s="13">
        <v>50</v>
      </c>
      <c r="F17" s="8">
        <f t="shared" ref="F17:F43" si="1">C17*E17</f>
        <v>19700</v>
      </c>
    </row>
    <row r="18" spans="1:6" x14ac:dyDescent="0.3">
      <c r="A18" s="6">
        <v>12</v>
      </c>
      <c r="B18" s="10" t="s">
        <v>27</v>
      </c>
      <c r="C18" s="11">
        <v>394</v>
      </c>
      <c r="D18" s="12" t="s">
        <v>20</v>
      </c>
      <c r="E18" s="13">
        <v>70</v>
      </c>
      <c r="F18" s="8">
        <f t="shared" si="1"/>
        <v>27580</v>
      </c>
    </row>
    <row r="19" spans="1:6" x14ac:dyDescent="0.3">
      <c r="A19" s="6">
        <v>13</v>
      </c>
      <c r="B19" s="10" t="s">
        <v>28</v>
      </c>
      <c r="C19" s="11">
        <v>394</v>
      </c>
      <c r="D19" s="12" t="s">
        <v>20</v>
      </c>
      <c r="E19" s="13">
        <v>85</v>
      </c>
      <c r="F19" s="8">
        <f t="shared" si="1"/>
        <v>33490</v>
      </c>
    </row>
    <row r="20" spans="1:6" x14ac:dyDescent="0.3">
      <c r="A20" s="6" t="s">
        <v>87</v>
      </c>
      <c r="B20" s="14" t="s">
        <v>29</v>
      </c>
      <c r="C20" s="11"/>
      <c r="D20" s="12"/>
      <c r="E20" s="13"/>
      <c r="F20" s="8"/>
    </row>
    <row r="21" spans="1:6" x14ac:dyDescent="0.3">
      <c r="A21" s="6">
        <v>14</v>
      </c>
      <c r="B21" s="10" t="s">
        <v>30</v>
      </c>
      <c r="C21" s="11">
        <v>80</v>
      </c>
      <c r="D21" s="12" t="s">
        <v>20</v>
      </c>
      <c r="E21" s="13">
        <v>65</v>
      </c>
      <c r="F21" s="8">
        <f t="shared" si="1"/>
        <v>5200</v>
      </c>
    </row>
    <row r="22" spans="1:6" x14ac:dyDescent="0.3">
      <c r="A22" s="6">
        <v>15</v>
      </c>
      <c r="B22" s="10" t="s">
        <v>31</v>
      </c>
      <c r="C22" s="11">
        <v>259</v>
      </c>
      <c r="D22" s="12" t="s">
        <v>20</v>
      </c>
      <c r="E22" s="13">
        <v>70</v>
      </c>
      <c r="F22" s="8">
        <f t="shared" si="1"/>
        <v>18130</v>
      </c>
    </row>
    <row r="23" spans="1:6" x14ac:dyDescent="0.3">
      <c r="A23" s="6">
        <v>16</v>
      </c>
      <c r="B23" s="10" t="s">
        <v>32</v>
      </c>
      <c r="C23" s="11">
        <v>259</v>
      </c>
      <c r="D23" s="12" t="s">
        <v>20</v>
      </c>
      <c r="E23" s="13">
        <v>85</v>
      </c>
      <c r="F23" s="8">
        <f t="shared" si="1"/>
        <v>22015</v>
      </c>
    </row>
    <row r="24" spans="1:6" x14ac:dyDescent="0.3">
      <c r="A24" s="6" t="s">
        <v>87</v>
      </c>
      <c r="B24" s="14" t="s">
        <v>33</v>
      </c>
      <c r="C24" s="11"/>
      <c r="D24" s="12"/>
      <c r="E24" s="13"/>
      <c r="F24" s="8"/>
    </row>
    <row r="25" spans="1:6" x14ac:dyDescent="0.3">
      <c r="A25" s="16">
        <v>17</v>
      </c>
      <c r="B25" s="10" t="s">
        <v>34</v>
      </c>
      <c r="C25" s="11">
        <v>3.2</v>
      </c>
      <c r="D25" s="12" t="s">
        <v>20</v>
      </c>
      <c r="E25" s="13">
        <v>120</v>
      </c>
      <c r="F25" s="8">
        <f t="shared" si="1"/>
        <v>384</v>
      </c>
    </row>
    <row r="26" spans="1:6" ht="19.5" customHeight="1" x14ac:dyDescent="0.3">
      <c r="A26" s="16">
        <v>18</v>
      </c>
      <c r="B26" s="10" t="s">
        <v>35</v>
      </c>
      <c r="C26" s="11">
        <v>3.2</v>
      </c>
      <c r="D26" s="12" t="s">
        <v>20</v>
      </c>
      <c r="E26" s="13">
        <v>70</v>
      </c>
      <c r="F26" s="8">
        <f t="shared" si="1"/>
        <v>224</v>
      </c>
    </row>
    <row r="27" spans="1:6" x14ac:dyDescent="0.3">
      <c r="A27" s="16">
        <v>19</v>
      </c>
      <c r="B27" s="15" t="s">
        <v>36</v>
      </c>
      <c r="C27" s="11">
        <v>3.2</v>
      </c>
      <c r="D27" s="12" t="s">
        <v>20</v>
      </c>
      <c r="E27" s="13">
        <v>85</v>
      </c>
      <c r="F27" s="8">
        <f t="shared" si="1"/>
        <v>272</v>
      </c>
    </row>
    <row r="28" spans="1:6" x14ac:dyDescent="0.3">
      <c r="A28" s="6"/>
      <c r="B28" s="14" t="s">
        <v>37</v>
      </c>
      <c r="C28" s="11"/>
      <c r="D28" s="12"/>
      <c r="E28" s="13"/>
      <c r="F28" s="8"/>
    </row>
    <row r="29" spans="1:6" x14ac:dyDescent="0.3">
      <c r="A29" s="6">
        <v>20</v>
      </c>
      <c r="B29" s="10" t="s">
        <v>38</v>
      </c>
      <c r="C29" s="11">
        <v>65</v>
      </c>
      <c r="D29" s="12" t="s">
        <v>17</v>
      </c>
      <c r="E29" s="13">
        <v>150</v>
      </c>
      <c r="F29" s="8">
        <f t="shared" si="1"/>
        <v>9750</v>
      </c>
    </row>
    <row r="30" spans="1:6" x14ac:dyDescent="0.3">
      <c r="A30" s="16">
        <v>21</v>
      </c>
      <c r="B30" s="10" t="s">
        <v>39</v>
      </c>
      <c r="C30" s="11">
        <v>25</v>
      </c>
      <c r="D30" s="12" t="s">
        <v>17</v>
      </c>
      <c r="E30" s="13">
        <v>80</v>
      </c>
      <c r="F30" s="8">
        <f t="shared" si="1"/>
        <v>2000</v>
      </c>
    </row>
    <row r="31" spans="1:6" x14ac:dyDescent="0.3">
      <c r="A31" s="16">
        <v>22</v>
      </c>
      <c r="B31" s="10" t="s">
        <v>40</v>
      </c>
      <c r="C31" s="11">
        <v>115</v>
      </c>
      <c r="D31" s="12" t="s">
        <v>17</v>
      </c>
      <c r="E31" s="13">
        <v>80</v>
      </c>
      <c r="F31" s="8">
        <f t="shared" si="1"/>
        <v>9200</v>
      </c>
    </row>
    <row r="32" spans="1:6" x14ac:dyDescent="0.3">
      <c r="A32" s="16">
        <v>23</v>
      </c>
      <c r="B32" s="10" t="s">
        <v>41</v>
      </c>
      <c r="C32" s="11">
        <v>130</v>
      </c>
      <c r="D32" s="12" t="s">
        <v>17</v>
      </c>
      <c r="E32" s="13">
        <v>80</v>
      </c>
      <c r="F32" s="8">
        <f t="shared" si="1"/>
        <v>10400</v>
      </c>
    </row>
    <row r="33" spans="1:6" x14ac:dyDescent="0.3">
      <c r="A33" s="16">
        <v>24</v>
      </c>
      <c r="B33" s="15" t="s">
        <v>42</v>
      </c>
      <c r="C33" s="11">
        <v>21</v>
      </c>
      <c r="D33" s="12" t="s">
        <v>16</v>
      </c>
      <c r="E33" s="13">
        <v>200</v>
      </c>
      <c r="F33" s="8">
        <f t="shared" si="1"/>
        <v>4200</v>
      </c>
    </row>
    <row r="34" spans="1:6" x14ac:dyDescent="0.3">
      <c r="A34" s="16">
        <v>25</v>
      </c>
      <c r="B34" s="15" t="s">
        <v>43</v>
      </c>
      <c r="C34" s="11">
        <v>5</v>
      </c>
      <c r="D34" s="12" t="s">
        <v>16</v>
      </c>
      <c r="E34" s="13">
        <v>200</v>
      </c>
      <c r="F34" s="8">
        <f t="shared" si="1"/>
        <v>1000</v>
      </c>
    </row>
    <row r="35" spans="1:6" x14ac:dyDescent="0.3">
      <c r="A35" s="16">
        <v>26</v>
      </c>
      <c r="B35" s="10" t="s">
        <v>44</v>
      </c>
      <c r="C35" s="11">
        <v>20</v>
      </c>
      <c r="D35" s="12" t="s">
        <v>16</v>
      </c>
      <c r="E35" s="13">
        <v>200</v>
      </c>
      <c r="F35" s="8">
        <f t="shared" si="1"/>
        <v>4000</v>
      </c>
    </row>
    <row r="36" spans="1:6" x14ac:dyDescent="0.3">
      <c r="A36" s="16">
        <v>27</v>
      </c>
      <c r="B36" s="15" t="s">
        <v>45</v>
      </c>
      <c r="C36" s="11">
        <v>3</v>
      </c>
      <c r="D36" s="12" t="s">
        <v>16</v>
      </c>
      <c r="E36" s="13">
        <v>200</v>
      </c>
      <c r="F36" s="8">
        <f t="shared" si="1"/>
        <v>600</v>
      </c>
    </row>
    <row r="37" spans="1:6" x14ac:dyDescent="0.3">
      <c r="A37" s="16">
        <v>28</v>
      </c>
      <c r="B37" s="15" t="s">
        <v>46</v>
      </c>
      <c r="C37" s="11">
        <v>5</v>
      </c>
      <c r="D37" s="12" t="s">
        <v>16</v>
      </c>
      <c r="E37" s="13">
        <v>150</v>
      </c>
      <c r="F37" s="8">
        <f t="shared" si="1"/>
        <v>750</v>
      </c>
    </row>
    <row r="38" spans="1:6" x14ac:dyDescent="0.3">
      <c r="A38" s="16"/>
      <c r="B38" s="14" t="s">
        <v>47</v>
      </c>
      <c r="C38" s="11"/>
      <c r="D38" s="12"/>
      <c r="E38" s="13"/>
      <c r="F38" s="8"/>
    </row>
    <row r="39" spans="1:6" x14ac:dyDescent="0.3">
      <c r="A39" s="16">
        <v>29</v>
      </c>
      <c r="B39" s="15" t="s">
        <v>48</v>
      </c>
      <c r="C39" s="11">
        <v>7.2</v>
      </c>
      <c r="D39" s="12" t="s">
        <v>20</v>
      </c>
      <c r="E39" s="13">
        <v>160</v>
      </c>
      <c r="F39" s="8">
        <f t="shared" si="1"/>
        <v>1152</v>
      </c>
    </row>
    <row r="40" spans="1:6" x14ac:dyDescent="0.3">
      <c r="A40" s="16">
        <v>30</v>
      </c>
      <c r="B40" s="10" t="s">
        <v>49</v>
      </c>
      <c r="C40" s="11">
        <v>15</v>
      </c>
      <c r="D40" s="12" t="s">
        <v>16</v>
      </c>
      <c r="E40" s="13">
        <v>450</v>
      </c>
      <c r="F40" s="8">
        <f t="shared" si="1"/>
        <v>6750</v>
      </c>
    </row>
    <row r="41" spans="1:6" x14ac:dyDescent="0.3">
      <c r="A41" s="16">
        <v>31</v>
      </c>
      <c r="B41" s="10" t="s">
        <v>50</v>
      </c>
      <c r="C41" s="11">
        <v>12</v>
      </c>
      <c r="D41" s="12" t="s">
        <v>17</v>
      </c>
      <c r="E41" s="13">
        <v>80</v>
      </c>
      <c r="F41" s="8">
        <f t="shared" si="1"/>
        <v>960</v>
      </c>
    </row>
    <row r="42" spans="1:6" x14ac:dyDescent="0.3">
      <c r="A42" s="16">
        <v>32</v>
      </c>
      <c r="B42" s="10" t="s">
        <v>51</v>
      </c>
      <c r="C42" s="11">
        <v>4</v>
      </c>
      <c r="D42" s="12" t="s">
        <v>16</v>
      </c>
      <c r="E42" s="13">
        <v>350</v>
      </c>
      <c r="F42" s="8">
        <f t="shared" si="1"/>
        <v>1400</v>
      </c>
    </row>
    <row r="43" spans="1:6" x14ac:dyDescent="0.3">
      <c r="A43" s="16">
        <v>33</v>
      </c>
      <c r="B43" s="10" t="s">
        <v>52</v>
      </c>
      <c r="C43" s="11">
        <v>4.5</v>
      </c>
      <c r="D43" s="12" t="s">
        <v>20</v>
      </c>
      <c r="E43" s="13">
        <v>200</v>
      </c>
      <c r="F43" s="8">
        <f t="shared" si="1"/>
        <v>900</v>
      </c>
    </row>
    <row r="44" spans="1:6" x14ac:dyDescent="0.3">
      <c r="A44" s="16"/>
      <c r="B44" s="14" t="s">
        <v>82</v>
      </c>
      <c r="C44" s="17"/>
      <c r="D44" s="12"/>
      <c r="E44" s="13"/>
      <c r="F44" s="17"/>
    </row>
    <row r="45" spans="1:6" x14ac:dyDescent="0.3">
      <c r="A45" s="16">
        <v>34</v>
      </c>
      <c r="B45" s="18" t="s">
        <v>53</v>
      </c>
      <c r="C45" s="13">
        <v>700</v>
      </c>
      <c r="D45" s="11" t="s">
        <v>83</v>
      </c>
      <c r="E45" s="13">
        <v>10.199999999999999</v>
      </c>
      <c r="F45" s="8">
        <f>C45*E45</f>
        <v>7139.9999999999991</v>
      </c>
    </row>
    <row r="46" spans="1:6" x14ac:dyDescent="0.3">
      <c r="A46" s="16">
        <v>35</v>
      </c>
      <c r="B46" s="18" t="s">
        <v>54</v>
      </c>
      <c r="C46" s="13">
        <v>85</v>
      </c>
      <c r="D46" s="11" t="s">
        <v>84</v>
      </c>
      <c r="E46" s="13">
        <v>25</v>
      </c>
      <c r="F46" s="8">
        <f t="shared" ref="F46:F76" si="2">C46*E46</f>
        <v>2125</v>
      </c>
    </row>
    <row r="47" spans="1:6" x14ac:dyDescent="0.3">
      <c r="A47" s="16">
        <v>36</v>
      </c>
      <c r="B47" s="18" t="s">
        <v>55</v>
      </c>
      <c r="C47" s="13">
        <v>212</v>
      </c>
      <c r="D47" s="11" t="s">
        <v>83</v>
      </c>
      <c r="E47" s="13">
        <v>150</v>
      </c>
      <c r="F47" s="8">
        <f t="shared" si="2"/>
        <v>31800</v>
      </c>
    </row>
    <row r="48" spans="1:6" x14ac:dyDescent="0.3">
      <c r="A48" s="16">
        <v>37</v>
      </c>
      <c r="B48" s="18" t="s">
        <v>56</v>
      </c>
      <c r="C48" s="13">
        <v>7.2</v>
      </c>
      <c r="D48" s="11" t="s">
        <v>20</v>
      </c>
      <c r="E48" s="13">
        <v>4200</v>
      </c>
      <c r="F48" s="8">
        <f t="shared" si="2"/>
        <v>30240</v>
      </c>
    </row>
    <row r="49" spans="1:6" x14ac:dyDescent="0.3">
      <c r="A49" s="16">
        <v>38</v>
      </c>
      <c r="B49" s="18" t="s">
        <v>57</v>
      </c>
      <c r="C49" s="13">
        <v>3.2</v>
      </c>
      <c r="D49" s="11" t="s">
        <v>20</v>
      </c>
      <c r="E49" s="13">
        <v>55</v>
      </c>
      <c r="F49" s="8">
        <f t="shared" si="2"/>
        <v>176</v>
      </c>
    </row>
    <row r="50" spans="1:6" x14ac:dyDescent="0.3">
      <c r="A50" s="16">
        <v>39</v>
      </c>
      <c r="B50" s="18" t="s">
        <v>58</v>
      </c>
      <c r="C50" s="13">
        <v>12</v>
      </c>
      <c r="D50" s="11" t="s">
        <v>17</v>
      </c>
      <c r="E50" s="19">
        <v>18.2</v>
      </c>
      <c r="F50" s="8">
        <f t="shared" si="2"/>
        <v>218.39999999999998</v>
      </c>
    </row>
    <row r="51" spans="1:6" x14ac:dyDescent="0.3">
      <c r="A51" s="16">
        <v>40</v>
      </c>
      <c r="B51" s="18" t="s">
        <v>59</v>
      </c>
      <c r="C51" s="13">
        <v>20</v>
      </c>
      <c r="D51" s="11" t="s">
        <v>17</v>
      </c>
      <c r="E51" s="19">
        <v>22.3</v>
      </c>
      <c r="F51" s="8">
        <f t="shared" si="2"/>
        <v>446</v>
      </c>
    </row>
    <row r="52" spans="1:6" x14ac:dyDescent="0.3">
      <c r="A52" s="16">
        <v>41</v>
      </c>
      <c r="B52" s="18" t="s">
        <v>60</v>
      </c>
      <c r="C52" s="13">
        <v>55</v>
      </c>
      <c r="D52" s="11" t="s">
        <v>17</v>
      </c>
      <c r="E52" s="13">
        <v>7</v>
      </c>
      <c r="F52" s="8">
        <f t="shared" si="2"/>
        <v>385</v>
      </c>
    </row>
    <row r="53" spans="1:6" x14ac:dyDescent="0.3">
      <c r="A53" s="16">
        <v>42</v>
      </c>
      <c r="B53" s="18" t="s">
        <v>61</v>
      </c>
      <c r="C53" s="13">
        <v>4</v>
      </c>
      <c r="D53" s="11" t="s">
        <v>20</v>
      </c>
      <c r="E53" s="13">
        <v>75</v>
      </c>
      <c r="F53" s="8">
        <f t="shared" si="2"/>
        <v>300</v>
      </c>
    </row>
    <row r="54" spans="1:6" x14ac:dyDescent="0.3">
      <c r="A54" s="16">
        <v>43</v>
      </c>
      <c r="B54" s="18" t="s">
        <v>62</v>
      </c>
      <c r="C54" s="13">
        <v>200</v>
      </c>
      <c r="D54" s="11" t="s">
        <v>20</v>
      </c>
      <c r="E54" s="19">
        <v>690</v>
      </c>
      <c r="F54" s="8">
        <f t="shared" si="2"/>
        <v>138000</v>
      </c>
    </row>
    <row r="55" spans="1:6" x14ac:dyDescent="0.3">
      <c r="A55" s="16">
        <v>44</v>
      </c>
      <c r="B55" s="18" t="s">
        <v>63</v>
      </c>
      <c r="C55" s="13">
        <v>110</v>
      </c>
      <c r="D55" s="11" t="s">
        <v>83</v>
      </c>
      <c r="E55" s="19">
        <v>150</v>
      </c>
      <c r="F55" s="8">
        <f t="shared" si="2"/>
        <v>16500</v>
      </c>
    </row>
    <row r="56" spans="1:6" x14ac:dyDescent="0.3">
      <c r="A56" s="16">
        <v>45</v>
      </c>
      <c r="B56" s="18" t="s">
        <v>64</v>
      </c>
      <c r="C56" s="13">
        <v>87</v>
      </c>
      <c r="D56" s="11" t="s">
        <v>17</v>
      </c>
      <c r="E56" s="19">
        <v>30</v>
      </c>
      <c r="F56" s="8">
        <f t="shared" si="2"/>
        <v>2610</v>
      </c>
    </row>
    <row r="57" spans="1:6" x14ac:dyDescent="0.3">
      <c r="A57" s="16">
        <v>46</v>
      </c>
      <c r="B57" s="18" t="s">
        <v>65</v>
      </c>
      <c r="C57" s="13">
        <v>40</v>
      </c>
      <c r="D57" s="11" t="s">
        <v>16</v>
      </c>
      <c r="E57" s="13">
        <v>28</v>
      </c>
      <c r="F57" s="8">
        <f t="shared" si="2"/>
        <v>1120</v>
      </c>
    </row>
    <row r="58" spans="1:6" x14ac:dyDescent="0.3">
      <c r="A58" s="16">
        <v>47</v>
      </c>
      <c r="B58" s="18" t="s">
        <v>66</v>
      </c>
      <c r="C58" s="13">
        <v>200</v>
      </c>
      <c r="D58" s="11" t="s">
        <v>20</v>
      </c>
      <c r="E58" s="13">
        <v>145</v>
      </c>
      <c r="F58" s="8">
        <f t="shared" si="2"/>
        <v>29000</v>
      </c>
    </row>
    <row r="59" spans="1:6" x14ac:dyDescent="0.3">
      <c r="A59" s="16">
        <v>48</v>
      </c>
      <c r="B59" s="18" t="s">
        <v>67</v>
      </c>
      <c r="C59" s="13">
        <v>65</v>
      </c>
      <c r="D59" s="11" t="s">
        <v>83</v>
      </c>
      <c r="E59" s="13">
        <v>90</v>
      </c>
      <c r="F59" s="8">
        <f t="shared" si="2"/>
        <v>5850</v>
      </c>
    </row>
    <row r="60" spans="1:6" x14ac:dyDescent="0.3">
      <c r="A60" s="16">
        <v>49</v>
      </c>
      <c r="B60" s="18" t="s">
        <v>68</v>
      </c>
      <c r="C60" s="13">
        <v>0.5</v>
      </c>
      <c r="D60" s="11" t="s">
        <v>85</v>
      </c>
      <c r="E60" s="13">
        <v>6500</v>
      </c>
      <c r="F60" s="8">
        <f t="shared" si="2"/>
        <v>3250</v>
      </c>
    </row>
    <row r="61" spans="1:6" x14ac:dyDescent="0.3">
      <c r="A61" s="16"/>
      <c r="B61" s="18"/>
      <c r="C61" s="13"/>
      <c r="D61" s="11"/>
      <c r="E61" s="19"/>
      <c r="F61" s="8"/>
    </row>
    <row r="62" spans="1:6" x14ac:dyDescent="0.3">
      <c r="A62" s="16">
        <v>50</v>
      </c>
      <c r="B62" s="18" t="s">
        <v>69</v>
      </c>
      <c r="C62" s="13">
        <v>25</v>
      </c>
      <c r="D62" s="11" t="s">
        <v>17</v>
      </c>
      <c r="E62" s="13">
        <v>38</v>
      </c>
      <c r="F62" s="8">
        <f t="shared" si="2"/>
        <v>950</v>
      </c>
    </row>
    <row r="63" spans="1:6" x14ac:dyDescent="0.3">
      <c r="A63" s="16">
        <v>51</v>
      </c>
      <c r="B63" s="18" t="s">
        <v>70</v>
      </c>
      <c r="C63" s="13">
        <v>130</v>
      </c>
      <c r="D63" s="11" t="s">
        <v>17</v>
      </c>
      <c r="E63" s="13">
        <v>25</v>
      </c>
      <c r="F63" s="8">
        <f t="shared" si="2"/>
        <v>3250</v>
      </c>
    </row>
    <row r="64" spans="1:6" x14ac:dyDescent="0.3">
      <c r="A64" s="16">
        <v>52</v>
      </c>
      <c r="B64" s="18" t="s">
        <v>71</v>
      </c>
      <c r="C64" s="13">
        <v>21</v>
      </c>
      <c r="D64" s="11" t="s">
        <v>16</v>
      </c>
      <c r="E64" s="13">
        <v>650</v>
      </c>
      <c r="F64" s="8">
        <f t="shared" si="2"/>
        <v>13650</v>
      </c>
    </row>
    <row r="65" spans="1:6" x14ac:dyDescent="0.3">
      <c r="A65" s="16">
        <v>53</v>
      </c>
      <c r="B65" s="18" t="s">
        <v>72</v>
      </c>
      <c r="C65" s="13">
        <v>115</v>
      </c>
      <c r="D65" s="11" t="s">
        <v>17</v>
      </c>
      <c r="E65" s="13">
        <v>29</v>
      </c>
      <c r="F65" s="8">
        <f t="shared" si="2"/>
        <v>3335</v>
      </c>
    </row>
    <row r="66" spans="1:6" x14ac:dyDescent="0.3">
      <c r="A66" s="16"/>
      <c r="B66" s="18"/>
      <c r="C66" s="13"/>
      <c r="D66" s="11"/>
      <c r="E66" s="13"/>
      <c r="F66" s="8"/>
    </row>
    <row r="67" spans="1:6" x14ac:dyDescent="0.3">
      <c r="A67" s="16">
        <v>54</v>
      </c>
      <c r="B67" s="18" t="s">
        <v>73</v>
      </c>
      <c r="C67" s="13">
        <v>20</v>
      </c>
      <c r="D67" s="11" t="s">
        <v>16</v>
      </c>
      <c r="E67" s="13">
        <v>89</v>
      </c>
      <c r="F67" s="8">
        <f t="shared" si="2"/>
        <v>1780</v>
      </c>
    </row>
    <row r="68" spans="1:6" x14ac:dyDescent="0.3">
      <c r="A68" s="16">
        <v>55</v>
      </c>
      <c r="B68" s="18" t="s">
        <v>74</v>
      </c>
      <c r="C68" s="13">
        <v>50</v>
      </c>
      <c r="D68" s="11" t="s">
        <v>16</v>
      </c>
      <c r="E68" s="13">
        <v>110</v>
      </c>
      <c r="F68" s="8">
        <f t="shared" si="2"/>
        <v>5500</v>
      </c>
    </row>
    <row r="69" spans="1:6" x14ac:dyDescent="0.3">
      <c r="A69" s="16">
        <v>56</v>
      </c>
      <c r="B69" s="18" t="s">
        <v>75</v>
      </c>
      <c r="C69" s="13">
        <v>3</v>
      </c>
      <c r="D69" s="11" t="s">
        <v>16</v>
      </c>
      <c r="E69" s="13">
        <v>220</v>
      </c>
      <c r="F69" s="8">
        <f t="shared" si="2"/>
        <v>660</v>
      </c>
    </row>
    <row r="70" spans="1:6" x14ac:dyDescent="0.3">
      <c r="A70" s="16">
        <v>57</v>
      </c>
      <c r="B70" s="18" t="s">
        <v>76</v>
      </c>
      <c r="C70" s="13">
        <v>5</v>
      </c>
      <c r="D70" s="11" t="s">
        <v>16</v>
      </c>
      <c r="E70" s="13">
        <v>153</v>
      </c>
      <c r="F70" s="8">
        <f t="shared" si="2"/>
        <v>765</v>
      </c>
    </row>
    <row r="71" spans="1:6" x14ac:dyDescent="0.3">
      <c r="A71" s="16"/>
      <c r="B71" s="18"/>
      <c r="C71" s="13"/>
      <c r="D71" s="11"/>
      <c r="E71" s="13"/>
      <c r="F71" s="8"/>
    </row>
    <row r="72" spans="1:6" x14ac:dyDescent="0.3">
      <c r="A72" s="16">
        <v>58</v>
      </c>
      <c r="B72" s="18" t="s">
        <v>77</v>
      </c>
      <c r="C72" s="13">
        <v>15</v>
      </c>
      <c r="D72" s="11" t="s">
        <v>16</v>
      </c>
      <c r="E72" s="13">
        <v>2800</v>
      </c>
      <c r="F72" s="8">
        <f t="shared" si="2"/>
        <v>42000</v>
      </c>
    </row>
    <row r="73" spans="1:6" x14ac:dyDescent="0.3">
      <c r="A73" s="16">
        <v>59</v>
      </c>
      <c r="B73" s="18" t="s">
        <v>78</v>
      </c>
      <c r="C73" s="13">
        <v>12</v>
      </c>
      <c r="D73" s="11" t="s">
        <v>17</v>
      </c>
      <c r="E73" s="13">
        <v>65</v>
      </c>
      <c r="F73" s="8">
        <f t="shared" si="2"/>
        <v>780</v>
      </c>
    </row>
    <row r="74" spans="1:6" x14ac:dyDescent="0.3">
      <c r="A74" s="16">
        <v>60</v>
      </c>
      <c r="B74" s="18" t="s">
        <v>79</v>
      </c>
      <c r="C74" s="13">
        <v>1</v>
      </c>
      <c r="D74" s="11" t="s">
        <v>86</v>
      </c>
      <c r="E74" s="13">
        <v>5200</v>
      </c>
      <c r="F74" s="8">
        <f t="shared" si="2"/>
        <v>5200</v>
      </c>
    </row>
    <row r="75" spans="1:6" x14ac:dyDescent="0.3">
      <c r="A75" s="16">
        <v>61</v>
      </c>
      <c r="B75" s="18" t="s">
        <v>80</v>
      </c>
      <c r="C75" s="13">
        <v>4</v>
      </c>
      <c r="D75" s="11" t="s">
        <v>16</v>
      </c>
      <c r="E75" s="13">
        <v>850</v>
      </c>
      <c r="F75" s="8">
        <f t="shared" si="2"/>
        <v>3400</v>
      </c>
    </row>
    <row r="76" spans="1:6" x14ac:dyDescent="0.3">
      <c r="A76" s="16">
        <v>62</v>
      </c>
      <c r="B76" s="18" t="s">
        <v>81</v>
      </c>
      <c r="C76" s="13">
        <v>4.5</v>
      </c>
      <c r="D76" s="11" t="s">
        <v>20</v>
      </c>
      <c r="E76" s="13">
        <v>2800</v>
      </c>
      <c r="F76" s="8">
        <f t="shared" si="2"/>
        <v>12600</v>
      </c>
    </row>
    <row r="77" spans="1:6" x14ac:dyDescent="0.3">
      <c r="A77" s="16"/>
      <c r="B77" s="16" t="s">
        <v>88</v>
      </c>
      <c r="C77" s="17"/>
      <c r="D77" s="17"/>
      <c r="E77" s="17"/>
      <c r="F77" s="17"/>
    </row>
    <row r="78" spans="1:6" x14ac:dyDescent="0.3">
      <c r="A78" s="16">
        <v>63</v>
      </c>
      <c r="B78" s="32" t="s">
        <v>92</v>
      </c>
      <c r="C78" s="33">
        <v>115</v>
      </c>
      <c r="D78" s="33" t="s">
        <v>20</v>
      </c>
      <c r="E78" s="33">
        <v>811</v>
      </c>
      <c r="F78" s="33">
        <v>93265</v>
      </c>
    </row>
    <row r="79" spans="1:6" x14ac:dyDescent="0.3">
      <c r="A79" s="16">
        <v>64</v>
      </c>
      <c r="B79" s="32" t="s">
        <v>89</v>
      </c>
      <c r="C79" s="33">
        <v>3</v>
      </c>
      <c r="D79" s="33" t="s">
        <v>16</v>
      </c>
      <c r="E79" s="33">
        <v>600</v>
      </c>
      <c r="F79" s="33">
        <v>1800</v>
      </c>
    </row>
    <row r="80" spans="1:6" x14ac:dyDescent="0.3">
      <c r="A80" s="16">
        <v>65</v>
      </c>
      <c r="B80" s="32" t="s">
        <v>90</v>
      </c>
      <c r="C80" s="33">
        <v>1</v>
      </c>
      <c r="D80" s="33" t="s">
        <v>93</v>
      </c>
      <c r="E80" s="33">
        <v>1600</v>
      </c>
      <c r="F80" s="33">
        <v>1600</v>
      </c>
    </row>
    <row r="81" spans="1:6" x14ac:dyDescent="0.3">
      <c r="A81" s="16">
        <v>66</v>
      </c>
      <c r="B81" s="32" t="s">
        <v>91</v>
      </c>
      <c r="C81" s="33">
        <v>1</v>
      </c>
      <c r="D81" s="33" t="s">
        <v>94</v>
      </c>
      <c r="E81" s="33">
        <v>5000</v>
      </c>
      <c r="F81" s="33">
        <v>5000</v>
      </c>
    </row>
    <row r="82" spans="1:6" x14ac:dyDescent="0.3">
      <c r="A82" s="16">
        <v>67</v>
      </c>
      <c r="B82" s="34" t="s">
        <v>95</v>
      </c>
      <c r="C82" s="33">
        <v>3</v>
      </c>
      <c r="D82" s="33" t="s">
        <v>16</v>
      </c>
      <c r="E82" s="33">
        <v>271</v>
      </c>
      <c r="F82" s="33">
        <v>813</v>
      </c>
    </row>
    <row r="83" spans="1:6" x14ac:dyDescent="0.3">
      <c r="A83" s="16">
        <v>68</v>
      </c>
      <c r="B83" s="35" t="s">
        <v>96</v>
      </c>
      <c r="C83" s="33">
        <v>20</v>
      </c>
      <c r="D83" s="33" t="s">
        <v>16</v>
      </c>
      <c r="E83" s="33">
        <v>245</v>
      </c>
      <c r="F83" s="33">
        <v>4900</v>
      </c>
    </row>
    <row r="84" spans="1:6" x14ac:dyDescent="0.3">
      <c r="A84" s="16">
        <v>69</v>
      </c>
      <c r="B84" s="35" t="s">
        <v>97</v>
      </c>
      <c r="C84" s="33">
        <v>30</v>
      </c>
      <c r="D84" s="33" t="s">
        <v>16</v>
      </c>
      <c r="E84" s="33">
        <v>59</v>
      </c>
      <c r="F84" s="33">
        <v>1770</v>
      </c>
    </row>
    <row r="85" spans="1:6" x14ac:dyDescent="0.3">
      <c r="A85" s="16">
        <v>70</v>
      </c>
      <c r="B85" s="35" t="s">
        <v>98</v>
      </c>
      <c r="C85" s="33">
        <v>20</v>
      </c>
      <c r="D85" s="33" t="s">
        <v>16</v>
      </c>
      <c r="E85" s="33">
        <v>229</v>
      </c>
      <c r="F85" s="33">
        <v>4580</v>
      </c>
    </row>
    <row r="86" spans="1:6" x14ac:dyDescent="0.3">
      <c r="A86" s="16">
        <v>71</v>
      </c>
      <c r="B86" s="35" t="s">
        <v>99</v>
      </c>
      <c r="C86" s="33">
        <v>14</v>
      </c>
      <c r="D86" s="33" t="s">
        <v>16</v>
      </c>
      <c r="E86" s="33">
        <v>449</v>
      </c>
      <c r="F86" s="33">
        <v>6286</v>
      </c>
    </row>
    <row r="87" spans="1:6" x14ac:dyDescent="0.3">
      <c r="A87" s="16">
        <v>72</v>
      </c>
      <c r="B87" s="35" t="s">
        <v>100</v>
      </c>
      <c r="C87" s="33">
        <v>20</v>
      </c>
      <c r="D87" s="33" t="s">
        <v>16</v>
      </c>
      <c r="E87" s="33">
        <v>199</v>
      </c>
      <c r="F87" s="33">
        <v>3980</v>
      </c>
    </row>
    <row r="88" spans="1:6" x14ac:dyDescent="0.3">
      <c r="A88" s="16">
        <v>73</v>
      </c>
      <c r="B88" s="35" t="s">
        <v>101</v>
      </c>
      <c r="C88" s="33">
        <v>4</v>
      </c>
      <c r="D88" s="33" t="s">
        <v>16</v>
      </c>
      <c r="E88" s="33">
        <v>99</v>
      </c>
      <c r="F88" s="33">
        <v>396</v>
      </c>
    </row>
    <row r="89" spans="1:6" x14ac:dyDescent="0.3">
      <c r="A89" s="16">
        <v>74</v>
      </c>
      <c r="B89" s="35" t="s">
        <v>102</v>
      </c>
      <c r="C89" s="33">
        <v>2</v>
      </c>
      <c r="D89" s="33" t="s">
        <v>16</v>
      </c>
      <c r="E89" s="33">
        <v>2550</v>
      </c>
      <c r="F89" s="33">
        <v>5100</v>
      </c>
    </row>
    <row r="90" spans="1:6" x14ac:dyDescent="0.3">
      <c r="A90" s="16">
        <v>75</v>
      </c>
      <c r="B90" s="35" t="s">
        <v>103</v>
      </c>
      <c r="C90" s="33">
        <v>2</v>
      </c>
      <c r="D90" s="33" t="s">
        <v>16</v>
      </c>
      <c r="E90" s="33">
        <v>1834</v>
      </c>
      <c r="F90" s="33">
        <v>3668</v>
      </c>
    </row>
    <row r="91" spans="1:6" x14ac:dyDescent="0.3">
      <c r="A91" s="16">
        <v>76</v>
      </c>
      <c r="B91" s="35" t="s">
        <v>104</v>
      </c>
      <c r="C91" s="33">
        <v>2</v>
      </c>
      <c r="D91" s="33" t="s">
        <v>16</v>
      </c>
      <c r="E91" s="33">
        <v>1950</v>
      </c>
      <c r="F91" s="33">
        <v>3900</v>
      </c>
    </row>
    <row r="92" spans="1:6" x14ac:dyDescent="0.3">
      <c r="A92" s="16">
        <v>77</v>
      </c>
      <c r="B92" s="35" t="s">
        <v>105</v>
      </c>
      <c r="C92" s="33">
        <v>1</v>
      </c>
      <c r="D92" s="33" t="s">
        <v>16</v>
      </c>
      <c r="E92" s="33">
        <v>4670</v>
      </c>
      <c r="F92" s="33">
        <v>4670</v>
      </c>
    </row>
    <row r="93" spans="1:6" x14ac:dyDescent="0.3">
      <c r="A93" s="16">
        <v>78</v>
      </c>
      <c r="B93" s="35" t="s">
        <v>106</v>
      </c>
      <c r="C93" s="33">
        <v>1</v>
      </c>
      <c r="D93" s="33" t="s">
        <v>16</v>
      </c>
      <c r="E93" s="33">
        <v>6900</v>
      </c>
      <c r="F93" s="33">
        <v>6900</v>
      </c>
    </row>
    <row r="94" spans="1:6" x14ac:dyDescent="0.3">
      <c r="A94" s="16">
        <v>79</v>
      </c>
      <c r="B94" s="35" t="s">
        <v>107</v>
      </c>
      <c r="C94" s="33">
        <v>3</v>
      </c>
      <c r="D94" s="33" t="s">
        <v>16</v>
      </c>
      <c r="E94" s="33">
        <v>3400</v>
      </c>
      <c r="F94" s="33">
        <v>10200</v>
      </c>
    </row>
    <row r="95" spans="1:6" x14ac:dyDescent="0.3">
      <c r="A95" s="20" t="s">
        <v>8</v>
      </c>
      <c r="B95" s="21"/>
      <c r="C95" s="21"/>
      <c r="D95" s="21"/>
      <c r="E95" s="22"/>
      <c r="F95" s="2">
        <f>SUM(F4:F94)</f>
        <v>833175.4</v>
      </c>
    </row>
    <row r="96" spans="1:6" x14ac:dyDescent="0.3">
      <c r="A96" s="23" t="s">
        <v>6</v>
      </c>
      <c r="B96" s="24"/>
      <c r="C96" s="24"/>
      <c r="D96" s="24"/>
      <c r="E96" s="25"/>
      <c r="F96" s="2">
        <f>F97-F95</f>
        <v>166635.07999999996</v>
      </c>
    </row>
    <row r="97" spans="1:6" x14ac:dyDescent="0.3">
      <c r="A97" s="20" t="s">
        <v>7</v>
      </c>
      <c r="B97" s="21"/>
      <c r="C97" s="21"/>
      <c r="D97" s="21"/>
      <c r="E97" s="22"/>
      <c r="F97" s="2">
        <f>F95*1.2</f>
        <v>999810.48</v>
      </c>
    </row>
  </sheetData>
  <mergeCells count="5">
    <mergeCell ref="A1:F1"/>
    <mergeCell ref="A2:F2"/>
    <mergeCell ref="A95:E95"/>
    <mergeCell ref="A96:E96"/>
    <mergeCell ref="A97:E9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Juliya</cp:lastModifiedBy>
  <cp:lastPrinted>2016-09-24T18:37:54Z</cp:lastPrinted>
  <dcterms:created xsi:type="dcterms:W3CDTF">2016-09-21T11:18:44Z</dcterms:created>
  <dcterms:modified xsi:type="dcterms:W3CDTF">2020-06-13T05:59:22Z</dcterms:modified>
</cp:coreProperties>
</file>