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Л\Desktop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59" i="1" l="1"/>
  <c r="F60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4" i="1"/>
  <c r="F58" i="1" l="1"/>
</calcChain>
</file>

<file path=xl/sharedStrings.xml><?xml version="1.0" encoding="utf-8"?>
<sst xmlns="http://schemas.openxmlformats.org/spreadsheetml/2006/main" count="119" uniqueCount="69">
  <si>
    <t>Набір хімреактивів для кабінету хімії загальноосвітнього навчального закладу</t>
  </si>
  <si>
    <t>Набір 3 ВС "Луги"</t>
  </si>
  <si>
    <t>Набір №1 С "Кислоти"</t>
  </si>
  <si>
    <t>Набір №6 С "Органічні речовини"</t>
  </si>
  <si>
    <t>Набір №7 С "Мінеральні добрива"</t>
  </si>
  <si>
    <t>Набір №9 ВС "Зразки неорганічних речовин"</t>
  </si>
  <si>
    <t>Набір №11 С "Солі для демонстраційних дослідів"</t>
  </si>
  <si>
    <t>Набір №13 ВС "Галогени"</t>
  </si>
  <si>
    <t>Набір №14 ВС "Сульфати, сульфіти, сульфіди"</t>
  </si>
  <si>
    <t>Набір №16 ВС "Метали, оксиди"</t>
  </si>
  <si>
    <t>Набір №17 С "Нітрати"</t>
  </si>
  <si>
    <t>Набір №21 ВС "Неорганічні речовини"</t>
  </si>
  <si>
    <t>Набір №22 ВС "Індикатори"</t>
  </si>
  <si>
    <t>Набір для дистиляції води</t>
  </si>
  <si>
    <t>Прилад для ілюстрації залежності швидкості хімічних реакцій від умов</t>
  </si>
  <si>
    <t>Апарат для проведення хімічних реакцій АПХР</t>
  </si>
  <si>
    <t>Апарат для добування газів (Кіппа)</t>
  </si>
  <si>
    <t>Прилад для ілюстрації закону збереження маси речовини</t>
  </si>
  <si>
    <t>Прилад для отримання речовин у твердому вигляді ПРВ</t>
  </si>
  <si>
    <t>Прилад для окиснення спирту над мідним каталізатором</t>
  </si>
  <si>
    <t>Прилад для отримання галоїдоалканів</t>
  </si>
  <si>
    <t>Прилад для визначення складу повітря</t>
  </si>
  <si>
    <t>Холодильник з кульковою трубкою ХКТ-400</t>
  </si>
  <si>
    <t>Холодильник з кульковою трубкою ХКТ-300</t>
  </si>
  <si>
    <t>Комплект з електролізу демонстраційний</t>
  </si>
  <si>
    <t>Набір з дистиляції демонстраційний</t>
  </si>
  <si>
    <t>Набір хімічного посуду (для вчителя)</t>
  </si>
  <si>
    <t>Набір шкільний лабораторний НПХЛ</t>
  </si>
  <si>
    <t>Колба Бунзена 250мл з тубусом</t>
  </si>
  <si>
    <t>Колба перегінна з нижньою відвідною трубкою ( колба Вюрца)</t>
  </si>
  <si>
    <t>Колба конічна 50мл</t>
  </si>
  <si>
    <t>Колба конічна 100мл</t>
  </si>
  <si>
    <t>Колба конічна 250мл</t>
  </si>
  <si>
    <t>Колба конічна 500мл</t>
  </si>
  <si>
    <t>Колба круглодонна 100мл</t>
  </si>
  <si>
    <t>Колба круглодонна 250мл</t>
  </si>
  <si>
    <t>Колба плоскодонна 50мл</t>
  </si>
  <si>
    <t>Колба плоскодонна 100мл</t>
  </si>
  <si>
    <t>Колба плоскодонна 250мл</t>
  </si>
  <si>
    <t>Мензурка 50мл</t>
  </si>
  <si>
    <t>Мензурка 100мл</t>
  </si>
  <si>
    <t>Мензурка 250мл</t>
  </si>
  <si>
    <t>Мензурка 500мл</t>
  </si>
  <si>
    <t>Стакан високий В-1-250 зі шкалою</t>
  </si>
  <si>
    <t>Стакан високий В-1-400 зі шкалою</t>
  </si>
  <si>
    <t>Стакан високий В-1-600 зі шкалою</t>
  </si>
  <si>
    <t>Посуд для зберігання реактивів 20мл</t>
  </si>
  <si>
    <t>Посуд для зберігання реактивів 50мл</t>
  </si>
  <si>
    <t>Кран типу К1Х-1</t>
  </si>
  <si>
    <t>Колекція "Кислоти"</t>
  </si>
  <si>
    <t>Стіл лабораторний учнівський</t>
  </si>
  <si>
    <t>Набір йоршів для миття посуду</t>
  </si>
  <si>
    <t>РН-метр електронний</t>
  </si>
  <si>
    <t>№ 
п/п</t>
  </si>
  <si>
    <t>Вид матеріалу / послуги</t>
  </si>
  <si>
    <t>Необхідна 
кількість</t>
  </si>
  <si>
    <t>Ціна за одиницю, грн</t>
  </si>
  <si>
    <t>Вартість, грн.</t>
  </si>
  <si>
    <t>Непередбачені витрати (20%):</t>
  </si>
  <si>
    <t>Стіл лабораторний демонстраційний</t>
  </si>
  <si>
    <t>Розрахунок бюджету проєкту</t>
  </si>
  <si>
    <t>Проєкт "Хімічна лабораторія - Школа 10"</t>
  </si>
  <si>
    <t>Одиниця вимірювання</t>
  </si>
  <si>
    <t>Загальна вартість матеріалів/послуг:</t>
  </si>
  <si>
    <t>Бюджет проекту:</t>
  </si>
  <si>
    <t>набір</t>
  </si>
  <si>
    <t>прилад</t>
  </si>
  <si>
    <t>апарат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</si>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</sst>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0" xfId="0" applyFont="1"/>
    <xf numFmtId="0" fontId="4" fillId="0" borderId="0" xfId="1" applyFont="1" applyAlignment="1" applyProtection="1"/>
    <xf numFmtId="2" fontId="3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wrapText="1" indent="1"/>
    </xf>
    <xf numFmtId="0" fontId="5" fillId="2" borderId="1" xfId="0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right" wrapText="1" indent="1"/>
    </xf>
    <xf numFmtId="2" fontId="3" fillId="0" borderId="1" xfId="0" applyNumberFormat="1" applyFont="1" applyBorder="1"/>
    <xf numFmtId="1" fontId="3" fillId="0" borderId="1" xfId="0" applyNumberFormat="1" applyFont="1" applyBorder="1"/>
    <xf numFmtId="0" fontId="1" fillId="0" borderId="0" xfId="1" applyAlignment="1" applyProtection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34" workbookViewId="0">
      <selection activeCell="F60" sqref="F60"/>
    </sheetView>
  </sheetViews>
  <sheetFormatPr defaultRowHeight="18.75" x14ac:dyDescent="0.3"/>
  <cols>
    <col min="1" max="1" width="9.140625" style="1"/>
    <col min="2" max="2" width="92.28515625" style="1" customWidth="1"/>
    <col min="3" max="3" width="17.140625" style="1" customWidth="1"/>
    <col min="4" max="4" width="19.140625" style="1" customWidth="1"/>
    <col min="5" max="5" width="15" style="1" customWidth="1"/>
    <col min="6" max="6" width="14.140625" style="3" customWidth="1"/>
    <col min="7" max="16384" width="9.140625" style="1"/>
  </cols>
  <sheetData>
    <row r="1" spans="1:7" x14ac:dyDescent="0.3">
      <c r="A1" s="21" t="s">
        <v>60</v>
      </c>
      <c r="B1" s="22"/>
      <c r="C1" s="22"/>
      <c r="D1" s="22"/>
      <c r="E1" s="22"/>
      <c r="F1" s="23"/>
    </row>
    <row r="2" spans="1:7" ht="30" customHeight="1" x14ac:dyDescent="0.3">
      <c r="A2" s="24" t="s">
        <v>61</v>
      </c>
      <c r="B2" s="19"/>
      <c r="C2" s="19"/>
      <c r="D2" s="19"/>
      <c r="E2" s="19"/>
      <c r="F2" s="20"/>
    </row>
    <row r="3" spans="1:7" ht="56.25" x14ac:dyDescent="0.3">
      <c r="A3" s="17" t="s">
        <v>53</v>
      </c>
      <c r="B3" s="17" t="s">
        <v>54</v>
      </c>
      <c r="C3" s="17" t="s">
        <v>55</v>
      </c>
      <c r="D3" s="18" t="s">
        <v>62</v>
      </c>
      <c r="E3" s="17" t="s">
        <v>56</v>
      </c>
      <c r="F3" s="17" t="s">
        <v>57</v>
      </c>
    </row>
    <row r="4" spans="1:7" ht="20.25" customHeight="1" x14ac:dyDescent="0.3">
      <c r="A4" s="4">
        <v>1</v>
      </c>
      <c r="B4" s="5" t="s">
        <v>0</v>
      </c>
      <c r="C4" s="6">
        <v>1</v>
      </c>
      <c r="D4" s="6" t="s">
        <v>65</v>
      </c>
      <c r="E4" s="7">
        <v>7700</v>
      </c>
      <c r="F4" s="7">
        <f>C4*E4</f>
        <v>7700</v>
      </c>
      <c r="G4" s="2"/>
    </row>
    <row r="5" spans="1:7" x14ac:dyDescent="0.3">
      <c r="A5" s="4">
        <v>2</v>
      </c>
      <c r="B5" s="5" t="s">
        <v>1</v>
      </c>
      <c r="C5" s="6">
        <v>1</v>
      </c>
      <c r="D5" s="6" t="s">
        <v>65</v>
      </c>
      <c r="E5" s="7">
        <v>159.5</v>
      </c>
      <c r="F5" s="7">
        <f t="shared" ref="F5:F56" si="0">C5*E5</f>
        <v>159.5</v>
      </c>
      <c r="G5" s="2"/>
    </row>
    <row r="6" spans="1:7" ht="18.75" customHeight="1" x14ac:dyDescent="0.3">
      <c r="A6" s="4">
        <v>3</v>
      </c>
      <c r="B6" s="5" t="s">
        <v>2</v>
      </c>
      <c r="C6" s="6">
        <v>1</v>
      </c>
      <c r="D6" s="6" t="s">
        <v>65</v>
      </c>
      <c r="E6" s="7">
        <v>330</v>
      </c>
      <c r="F6" s="7">
        <f t="shared" si="0"/>
        <v>330</v>
      </c>
      <c r="G6" s="2"/>
    </row>
    <row r="7" spans="1:7" ht="19.5" customHeight="1" x14ac:dyDescent="0.3">
      <c r="A7" s="4">
        <v>4</v>
      </c>
      <c r="B7" s="5" t="s">
        <v>3</v>
      </c>
      <c r="C7" s="6">
        <v>1</v>
      </c>
      <c r="D7" s="6" t="s">
        <v>65</v>
      </c>
      <c r="E7" s="7">
        <v>649</v>
      </c>
      <c r="F7" s="7">
        <f t="shared" si="0"/>
        <v>649</v>
      </c>
      <c r="G7" s="2"/>
    </row>
    <row r="8" spans="1:7" ht="18.75" customHeight="1" x14ac:dyDescent="0.3">
      <c r="A8" s="4">
        <v>5</v>
      </c>
      <c r="B8" s="5" t="s">
        <v>4</v>
      </c>
      <c r="C8" s="6">
        <v>1</v>
      </c>
      <c r="D8" s="6" t="s">
        <v>65</v>
      </c>
      <c r="E8" s="7">
        <v>214.5</v>
      </c>
      <c r="F8" s="7">
        <f t="shared" si="0"/>
        <v>214.5</v>
      </c>
      <c r="G8" s="2"/>
    </row>
    <row r="9" spans="1:7" ht="18" customHeight="1" x14ac:dyDescent="0.3">
      <c r="A9" s="4">
        <v>6</v>
      </c>
      <c r="B9" s="5" t="s">
        <v>5</v>
      </c>
      <c r="C9" s="6">
        <v>1</v>
      </c>
      <c r="D9" s="6" t="s">
        <v>65</v>
      </c>
      <c r="E9" s="7">
        <v>539</v>
      </c>
      <c r="F9" s="7">
        <f t="shared" si="0"/>
        <v>539</v>
      </c>
      <c r="G9" s="2"/>
    </row>
    <row r="10" spans="1:7" ht="22.5" customHeight="1" x14ac:dyDescent="0.3">
      <c r="A10" s="4">
        <v>7</v>
      </c>
      <c r="B10" s="5" t="s">
        <v>6</v>
      </c>
      <c r="C10" s="6">
        <v>1</v>
      </c>
      <c r="D10" s="6" t="s">
        <v>65</v>
      </c>
      <c r="E10" s="7">
        <v>330</v>
      </c>
      <c r="F10" s="7">
        <f t="shared" si="0"/>
        <v>330</v>
      </c>
      <c r="G10" s="2"/>
    </row>
    <row r="11" spans="1:7" ht="18.75" customHeight="1" x14ac:dyDescent="0.3">
      <c r="A11" s="4">
        <v>8</v>
      </c>
      <c r="B11" s="5" t="s">
        <v>7</v>
      </c>
      <c r="C11" s="6">
        <v>1</v>
      </c>
      <c r="D11" s="6" t="s">
        <v>65</v>
      </c>
      <c r="E11" s="7">
        <v>429</v>
      </c>
      <c r="F11" s="7">
        <f t="shared" si="0"/>
        <v>429</v>
      </c>
      <c r="G11" s="2"/>
    </row>
    <row r="12" spans="1:7" ht="21.75" customHeight="1" x14ac:dyDescent="0.3">
      <c r="A12" s="4">
        <v>9</v>
      </c>
      <c r="B12" s="5" t="s">
        <v>8</v>
      </c>
      <c r="C12" s="6">
        <v>1</v>
      </c>
      <c r="D12" s="6" t="s">
        <v>65</v>
      </c>
      <c r="E12" s="7">
        <v>480</v>
      </c>
      <c r="F12" s="7">
        <f t="shared" si="0"/>
        <v>480</v>
      </c>
      <c r="G12" s="2"/>
    </row>
    <row r="13" spans="1:7" ht="20.25" customHeight="1" x14ac:dyDescent="0.3">
      <c r="A13" s="4">
        <v>10</v>
      </c>
      <c r="B13" s="5" t="s">
        <v>9</v>
      </c>
      <c r="C13" s="6">
        <v>1</v>
      </c>
      <c r="D13" s="6" t="s">
        <v>65</v>
      </c>
      <c r="E13" s="7">
        <v>572</v>
      </c>
      <c r="F13" s="7">
        <f t="shared" si="0"/>
        <v>572</v>
      </c>
      <c r="G13" s="2"/>
    </row>
    <row r="14" spans="1:7" ht="18" customHeight="1" x14ac:dyDescent="0.3">
      <c r="A14" s="4">
        <v>11</v>
      </c>
      <c r="B14" s="5" t="s">
        <v>10</v>
      </c>
      <c r="C14" s="6">
        <v>1</v>
      </c>
      <c r="D14" s="6" t="s">
        <v>65</v>
      </c>
      <c r="E14" s="7">
        <v>190</v>
      </c>
      <c r="F14" s="7">
        <f t="shared" si="0"/>
        <v>190</v>
      </c>
      <c r="G14" s="2"/>
    </row>
    <row r="15" spans="1:7" ht="19.5" customHeight="1" x14ac:dyDescent="0.3">
      <c r="A15" s="4">
        <v>12</v>
      </c>
      <c r="B15" s="5" t="s">
        <v>11</v>
      </c>
      <c r="C15" s="6">
        <v>1</v>
      </c>
      <c r="D15" s="6" t="s">
        <v>65</v>
      </c>
      <c r="E15" s="7">
        <v>352</v>
      </c>
      <c r="F15" s="7">
        <f t="shared" si="0"/>
        <v>352</v>
      </c>
      <c r="G15" s="2"/>
    </row>
    <row r="16" spans="1:7" ht="18.75" customHeight="1" x14ac:dyDescent="0.3">
      <c r="A16" s="4">
        <v>13</v>
      </c>
      <c r="B16" s="8" t="s">
        <v>12</v>
      </c>
      <c r="C16" s="9">
        <v>1</v>
      </c>
      <c r="D16" s="6" t="s">
        <v>65</v>
      </c>
      <c r="E16" s="10">
        <v>324.5</v>
      </c>
      <c r="F16" s="7">
        <f t="shared" si="0"/>
        <v>324.5</v>
      </c>
      <c r="G16" s="2"/>
    </row>
    <row r="17" spans="1:7" x14ac:dyDescent="0.3">
      <c r="A17" s="4">
        <v>14</v>
      </c>
      <c r="B17" s="8" t="s">
        <v>13</v>
      </c>
      <c r="C17" s="9">
        <v>1</v>
      </c>
      <c r="D17" s="6" t="s">
        <v>65</v>
      </c>
      <c r="E17" s="10">
        <v>3220.8</v>
      </c>
      <c r="F17" s="7">
        <f t="shared" si="0"/>
        <v>3220.8</v>
      </c>
      <c r="G17" s="2"/>
    </row>
    <row r="18" spans="1:7" ht="20.25" customHeight="1" x14ac:dyDescent="0.3">
      <c r="A18" s="4">
        <v>15</v>
      </c>
      <c r="B18" s="8" t="s">
        <v>14</v>
      </c>
      <c r="C18" s="9">
        <v>1</v>
      </c>
      <c r="D18" s="9" t="s">
        <v>66</v>
      </c>
      <c r="E18" s="10">
        <v>2217.6</v>
      </c>
      <c r="F18" s="7">
        <f t="shared" si="0"/>
        <v>2217.6</v>
      </c>
      <c r="G18" s="2"/>
    </row>
    <row r="19" spans="1:7" ht="19.5" customHeight="1" x14ac:dyDescent="0.3">
      <c r="A19" s="4">
        <v>16</v>
      </c>
      <c r="B19" s="8" t="s">
        <v>15</v>
      </c>
      <c r="C19" s="9">
        <v>1</v>
      </c>
      <c r="D19" s="9" t="s">
        <v>67</v>
      </c>
      <c r="E19" s="10">
        <v>2310</v>
      </c>
      <c r="F19" s="7">
        <f t="shared" si="0"/>
        <v>2310</v>
      </c>
      <c r="G19" s="2"/>
    </row>
    <row r="20" spans="1:7" ht="18" customHeight="1" x14ac:dyDescent="0.3">
      <c r="A20" s="4">
        <v>17</v>
      </c>
      <c r="B20" s="8" t="s">
        <v>16</v>
      </c>
      <c r="C20" s="9">
        <v>1</v>
      </c>
      <c r="D20" s="9" t="s">
        <v>67</v>
      </c>
      <c r="E20" s="10">
        <v>1970</v>
      </c>
      <c r="F20" s="7">
        <f t="shared" si="0"/>
        <v>1970</v>
      </c>
      <c r="G20" s="2"/>
    </row>
    <row r="21" spans="1:7" ht="19.5" customHeight="1" x14ac:dyDescent="0.3">
      <c r="A21" s="4">
        <v>18</v>
      </c>
      <c r="B21" s="8" t="s">
        <v>17</v>
      </c>
      <c r="C21" s="9">
        <v>1</v>
      </c>
      <c r="D21" s="9" t="s">
        <v>66</v>
      </c>
      <c r="E21" s="10">
        <v>1870</v>
      </c>
      <c r="F21" s="7">
        <f t="shared" si="0"/>
        <v>1870</v>
      </c>
      <c r="G21" s="2"/>
    </row>
    <row r="22" spans="1:7" ht="20.25" customHeight="1" x14ac:dyDescent="0.3">
      <c r="A22" s="4">
        <v>19</v>
      </c>
      <c r="B22" s="8" t="s">
        <v>18</v>
      </c>
      <c r="C22" s="9">
        <v>1</v>
      </c>
      <c r="D22" s="9" t="s">
        <v>66</v>
      </c>
      <c r="E22" s="10">
        <v>3465</v>
      </c>
      <c r="F22" s="7">
        <f t="shared" si="0"/>
        <v>3465</v>
      </c>
      <c r="G22" s="2"/>
    </row>
    <row r="23" spans="1:7" ht="21" customHeight="1" x14ac:dyDescent="0.3">
      <c r="A23" s="4">
        <v>20</v>
      </c>
      <c r="B23" s="8" t="s">
        <v>19</v>
      </c>
      <c r="C23" s="9">
        <v>1</v>
      </c>
      <c r="D23" s="9" t="s">
        <v>66</v>
      </c>
      <c r="E23" s="10">
        <v>1870</v>
      </c>
      <c r="F23" s="7">
        <f t="shared" si="0"/>
        <v>1870</v>
      </c>
      <c r="G23" s="2"/>
    </row>
    <row r="24" spans="1:7" ht="19.5" customHeight="1" x14ac:dyDescent="0.3">
      <c r="A24" s="4">
        <v>21</v>
      </c>
      <c r="B24" s="8" t="s">
        <v>20</v>
      </c>
      <c r="C24" s="9">
        <v>1</v>
      </c>
      <c r="D24" s="9" t="s">
        <v>66</v>
      </c>
      <c r="E24" s="10">
        <v>3218.6</v>
      </c>
      <c r="F24" s="7">
        <f t="shared" si="0"/>
        <v>3218.6</v>
      </c>
      <c r="G24" s="2"/>
    </row>
    <row r="25" spans="1:7" ht="21" customHeight="1" x14ac:dyDescent="0.3">
      <c r="A25" s="4">
        <v>22</v>
      </c>
      <c r="B25" s="8" t="s">
        <v>21</v>
      </c>
      <c r="C25" s="9">
        <v>1</v>
      </c>
      <c r="D25" s="9" t="s">
        <v>66</v>
      </c>
      <c r="E25" s="10">
        <v>1146.2</v>
      </c>
      <c r="F25" s="7">
        <f t="shared" si="0"/>
        <v>1146.2</v>
      </c>
      <c r="G25" s="2"/>
    </row>
    <row r="26" spans="1:7" ht="19.5" customHeight="1" x14ac:dyDescent="0.3">
      <c r="A26" s="4">
        <v>23</v>
      </c>
      <c r="B26" s="8" t="s">
        <v>24</v>
      </c>
      <c r="C26" s="9">
        <v>1</v>
      </c>
      <c r="D26" s="9" t="s">
        <v>66</v>
      </c>
      <c r="E26" s="10">
        <v>2310</v>
      </c>
      <c r="F26" s="7">
        <f t="shared" si="0"/>
        <v>2310</v>
      </c>
      <c r="G26" s="2"/>
    </row>
    <row r="27" spans="1:7" ht="19.5" customHeight="1" x14ac:dyDescent="0.3">
      <c r="A27" s="4">
        <v>24</v>
      </c>
      <c r="B27" s="8" t="s">
        <v>25</v>
      </c>
      <c r="C27" s="9">
        <v>1</v>
      </c>
      <c r="D27" s="6" t="s">
        <v>65</v>
      </c>
      <c r="E27" s="10">
        <v>4990</v>
      </c>
      <c r="F27" s="7">
        <f t="shared" si="0"/>
        <v>4990</v>
      </c>
      <c r="G27" s="2"/>
    </row>
    <row r="28" spans="1:7" ht="21" customHeight="1" x14ac:dyDescent="0.3">
      <c r="A28" s="4">
        <v>25</v>
      </c>
      <c r="B28" s="8" t="s">
        <v>26</v>
      </c>
      <c r="C28" s="9">
        <v>1</v>
      </c>
      <c r="D28" s="6" t="s">
        <v>65</v>
      </c>
      <c r="E28" s="10">
        <v>8789</v>
      </c>
      <c r="F28" s="7">
        <f t="shared" si="0"/>
        <v>8789</v>
      </c>
      <c r="G28" s="2"/>
    </row>
    <row r="29" spans="1:7" ht="20.25" customHeight="1" x14ac:dyDescent="0.3">
      <c r="A29" s="4">
        <v>26</v>
      </c>
      <c r="B29" s="8" t="s">
        <v>27</v>
      </c>
      <c r="C29" s="9">
        <v>10</v>
      </c>
      <c r="D29" s="6" t="s">
        <v>65</v>
      </c>
      <c r="E29" s="10">
        <v>2732.4</v>
      </c>
      <c r="F29" s="7">
        <f t="shared" si="0"/>
        <v>27324</v>
      </c>
      <c r="G29" s="2"/>
    </row>
    <row r="30" spans="1:7" ht="21.75" customHeight="1" x14ac:dyDescent="0.3">
      <c r="A30" s="4">
        <v>27</v>
      </c>
      <c r="B30" s="8" t="s">
        <v>28</v>
      </c>
      <c r="C30" s="9">
        <v>2</v>
      </c>
      <c r="D30" s="9" t="s">
        <v>68</v>
      </c>
      <c r="E30" s="10">
        <v>397</v>
      </c>
      <c r="F30" s="7">
        <f t="shared" si="0"/>
        <v>794</v>
      </c>
      <c r="G30" s="2"/>
    </row>
    <row r="31" spans="1:7" ht="21.75" customHeight="1" x14ac:dyDescent="0.3">
      <c r="A31" s="4">
        <v>28</v>
      </c>
      <c r="B31" s="8" t="s">
        <v>29</v>
      </c>
      <c r="C31" s="9">
        <v>1</v>
      </c>
      <c r="D31" s="9" t="s">
        <v>68</v>
      </c>
      <c r="E31" s="10">
        <v>398</v>
      </c>
      <c r="F31" s="7">
        <f t="shared" si="0"/>
        <v>398</v>
      </c>
      <c r="G31" s="2"/>
    </row>
    <row r="32" spans="1:7" x14ac:dyDescent="0.3">
      <c r="A32" s="4">
        <v>29</v>
      </c>
      <c r="B32" s="8" t="s">
        <v>30</v>
      </c>
      <c r="C32" s="9">
        <v>5</v>
      </c>
      <c r="D32" s="9" t="s">
        <v>68</v>
      </c>
      <c r="E32" s="10">
        <v>50</v>
      </c>
      <c r="F32" s="7">
        <f t="shared" si="0"/>
        <v>250</v>
      </c>
      <c r="G32" s="2"/>
    </row>
    <row r="33" spans="1:7" x14ac:dyDescent="0.3">
      <c r="A33" s="4">
        <v>30</v>
      </c>
      <c r="B33" s="8" t="s">
        <v>31</v>
      </c>
      <c r="C33" s="9">
        <v>10</v>
      </c>
      <c r="D33" s="9" t="s">
        <v>68</v>
      </c>
      <c r="E33" s="10">
        <v>70</v>
      </c>
      <c r="F33" s="7">
        <f t="shared" si="0"/>
        <v>700</v>
      </c>
      <c r="G33" s="2"/>
    </row>
    <row r="34" spans="1:7" x14ac:dyDescent="0.3">
      <c r="A34" s="4">
        <v>31</v>
      </c>
      <c r="B34" s="8" t="s">
        <v>32</v>
      </c>
      <c r="C34" s="9">
        <v>5</v>
      </c>
      <c r="D34" s="9" t="s">
        <v>68</v>
      </c>
      <c r="E34" s="10">
        <v>90</v>
      </c>
      <c r="F34" s="7">
        <f t="shared" si="0"/>
        <v>450</v>
      </c>
      <c r="G34" s="2"/>
    </row>
    <row r="35" spans="1:7" x14ac:dyDescent="0.3">
      <c r="A35" s="4">
        <v>32</v>
      </c>
      <c r="B35" s="8" t="s">
        <v>33</v>
      </c>
      <c r="C35" s="9">
        <v>5</v>
      </c>
      <c r="D35" s="9" t="s">
        <v>68</v>
      </c>
      <c r="E35" s="10">
        <v>170</v>
      </c>
      <c r="F35" s="7">
        <f t="shared" si="0"/>
        <v>850</v>
      </c>
      <c r="G35" s="2"/>
    </row>
    <row r="36" spans="1:7" x14ac:dyDescent="0.3">
      <c r="A36" s="4">
        <v>33</v>
      </c>
      <c r="B36" s="8" t="s">
        <v>34</v>
      </c>
      <c r="C36" s="9">
        <v>10</v>
      </c>
      <c r="D36" s="9" t="s">
        <v>68</v>
      </c>
      <c r="E36" s="10">
        <v>33</v>
      </c>
      <c r="F36" s="7">
        <f t="shared" si="0"/>
        <v>330</v>
      </c>
      <c r="G36" s="2"/>
    </row>
    <row r="37" spans="1:7" x14ac:dyDescent="0.3">
      <c r="A37" s="4">
        <v>34</v>
      </c>
      <c r="B37" s="8" t="s">
        <v>35</v>
      </c>
      <c r="C37" s="9">
        <v>5</v>
      </c>
      <c r="D37" s="9" t="s">
        <v>68</v>
      </c>
      <c r="E37" s="10">
        <v>55</v>
      </c>
      <c r="F37" s="7">
        <f t="shared" si="0"/>
        <v>275</v>
      </c>
      <c r="G37" s="2"/>
    </row>
    <row r="38" spans="1:7" x14ac:dyDescent="0.3">
      <c r="A38" s="4">
        <v>35</v>
      </c>
      <c r="B38" s="8" t="s">
        <v>36</v>
      </c>
      <c r="C38" s="9">
        <v>5</v>
      </c>
      <c r="D38" s="9" t="s">
        <v>68</v>
      </c>
      <c r="E38" s="10">
        <v>70</v>
      </c>
      <c r="F38" s="7">
        <f t="shared" si="0"/>
        <v>350</v>
      </c>
      <c r="G38" s="2"/>
    </row>
    <row r="39" spans="1:7" x14ac:dyDescent="0.3">
      <c r="A39" s="4">
        <v>36</v>
      </c>
      <c r="B39" s="8" t="s">
        <v>37</v>
      </c>
      <c r="C39" s="9">
        <v>10</v>
      </c>
      <c r="D39" s="9" t="s">
        <v>68</v>
      </c>
      <c r="E39" s="10">
        <v>100</v>
      </c>
      <c r="F39" s="7">
        <f t="shared" si="0"/>
        <v>1000</v>
      </c>
      <c r="G39" s="2"/>
    </row>
    <row r="40" spans="1:7" x14ac:dyDescent="0.3">
      <c r="A40" s="4">
        <v>37</v>
      </c>
      <c r="B40" s="8" t="s">
        <v>38</v>
      </c>
      <c r="C40" s="9">
        <v>5</v>
      </c>
      <c r="D40" s="9" t="s">
        <v>68</v>
      </c>
      <c r="E40" s="10">
        <v>110</v>
      </c>
      <c r="F40" s="7">
        <f t="shared" si="0"/>
        <v>550</v>
      </c>
      <c r="G40" s="2"/>
    </row>
    <row r="41" spans="1:7" x14ac:dyDescent="0.3">
      <c r="A41" s="4">
        <v>38</v>
      </c>
      <c r="B41" s="8" t="s">
        <v>39</v>
      </c>
      <c r="C41" s="9">
        <v>5</v>
      </c>
      <c r="D41" s="9" t="s">
        <v>68</v>
      </c>
      <c r="E41" s="10">
        <v>120</v>
      </c>
      <c r="F41" s="7">
        <f t="shared" si="0"/>
        <v>600</v>
      </c>
      <c r="G41" s="2"/>
    </row>
    <row r="42" spans="1:7" x14ac:dyDescent="0.3">
      <c r="A42" s="4">
        <v>39</v>
      </c>
      <c r="B42" s="8" t="s">
        <v>40</v>
      </c>
      <c r="C42" s="9">
        <v>10</v>
      </c>
      <c r="D42" s="9" t="s">
        <v>68</v>
      </c>
      <c r="E42" s="10">
        <v>180</v>
      </c>
      <c r="F42" s="7">
        <f t="shared" si="0"/>
        <v>1800</v>
      </c>
      <c r="G42" s="2"/>
    </row>
    <row r="43" spans="1:7" x14ac:dyDescent="0.3">
      <c r="A43" s="4">
        <v>40</v>
      </c>
      <c r="B43" s="8" t="s">
        <v>41</v>
      </c>
      <c r="C43" s="9">
        <v>5</v>
      </c>
      <c r="D43" s="9" t="s">
        <v>68</v>
      </c>
      <c r="E43" s="10">
        <v>200</v>
      </c>
      <c r="F43" s="7">
        <f t="shared" si="0"/>
        <v>1000</v>
      </c>
      <c r="G43" s="2"/>
    </row>
    <row r="44" spans="1:7" x14ac:dyDescent="0.3">
      <c r="A44" s="4">
        <v>41</v>
      </c>
      <c r="B44" s="8" t="s">
        <v>42</v>
      </c>
      <c r="C44" s="9">
        <v>5</v>
      </c>
      <c r="D44" s="9" t="s">
        <v>68</v>
      </c>
      <c r="E44" s="10">
        <v>299</v>
      </c>
      <c r="F44" s="7">
        <f t="shared" si="0"/>
        <v>1495</v>
      </c>
      <c r="G44" s="2"/>
    </row>
    <row r="45" spans="1:7" ht="20.25" customHeight="1" x14ac:dyDescent="0.3">
      <c r="A45" s="4">
        <v>42</v>
      </c>
      <c r="B45" s="8" t="s">
        <v>43</v>
      </c>
      <c r="C45" s="9">
        <v>5</v>
      </c>
      <c r="D45" s="9" t="s">
        <v>68</v>
      </c>
      <c r="E45" s="10">
        <v>65</v>
      </c>
      <c r="F45" s="7">
        <f t="shared" si="0"/>
        <v>325</v>
      </c>
      <c r="G45" s="2"/>
    </row>
    <row r="46" spans="1:7" ht="19.5" customHeight="1" x14ac:dyDescent="0.3">
      <c r="A46" s="4">
        <v>43</v>
      </c>
      <c r="B46" s="8" t="s">
        <v>44</v>
      </c>
      <c r="C46" s="9">
        <v>5</v>
      </c>
      <c r="D46" s="9" t="s">
        <v>68</v>
      </c>
      <c r="E46" s="10">
        <v>98</v>
      </c>
      <c r="F46" s="7">
        <f t="shared" si="0"/>
        <v>490</v>
      </c>
      <c r="G46" s="2"/>
    </row>
    <row r="47" spans="1:7" ht="18.75" customHeight="1" x14ac:dyDescent="0.3">
      <c r="A47" s="4">
        <v>44</v>
      </c>
      <c r="B47" s="8" t="s">
        <v>45</v>
      </c>
      <c r="C47" s="9">
        <v>5</v>
      </c>
      <c r="D47" s="9" t="s">
        <v>68</v>
      </c>
      <c r="E47" s="10">
        <v>110</v>
      </c>
      <c r="F47" s="7">
        <f t="shared" si="0"/>
        <v>550</v>
      </c>
      <c r="G47" s="2"/>
    </row>
    <row r="48" spans="1:7" ht="20.25" customHeight="1" x14ac:dyDescent="0.3">
      <c r="A48" s="4">
        <v>45</v>
      </c>
      <c r="B48" s="8" t="s">
        <v>46</v>
      </c>
      <c r="C48" s="9">
        <v>50</v>
      </c>
      <c r="D48" s="9" t="s">
        <v>68</v>
      </c>
      <c r="E48" s="10">
        <v>5.5</v>
      </c>
      <c r="F48" s="7">
        <f t="shared" si="0"/>
        <v>275</v>
      </c>
      <c r="G48" s="2"/>
    </row>
    <row r="49" spans="1:7" ht="20.25" customHeight="1" x14ac:dyDescent="0.3">
      <c r="A49" s="4">
        <v>46</v>
      </c>
      <c r="B49" s="8" t="s">
        <v>47</v>
      </c>
      <c r="C49" s="9">
        <v>50</v>
      </c>
      <c r="D49" s="9" t="s">
        <v>68</v>
      </c>
      <c r="E49" s="10">
        <v>6.6</v>
      </c>
      <c r="F49" s="7">
        <f t="shared" si="0"/>
        <v>330</v>
      </c>
      <c r="G49" s="2"/>
    </row>
    <row r="50" spans="1:7" x14ac:dyDescent="0.3">
      <c r="A50" s="4">
        <v>47</v>
      </c>
      <c r="B50" s="8" t="s">
        <v>48</v>
      </c>
      <c r="C50" s="9">
        <v>5</v>
      </c>
      <c r="D50" s="9" t="s">
        <v>68</v>
      </c>
      <c r="E50" s="10">
        <v>297</v>
      </c>
      <c r="F50" s="7">
        <f t="shared" si="0"/>
        <v>1485</v>
      </c>
      <c r="G50" s="2"/>
    </row>
    <row r="51" spans="1:7" ht="19.5" customHeight="1" x14ac:dyDescent="0.3">
      <c r="A51" s="4">
        <v>48</v>
      </c>
      <c r="B51" s="8" t="s">
        <v>22</v>
      </c>
      <c r="C51" s="9">
        <v>2</v>
      </c>
      <c r="D51" s="9" t="s">
        <v>68</v>
      </c>
      <c r="E51" s="10">
        <v>350</v>
      </c>
      <c r="F51" s="7">
        <f t="shared" si="0"/>
        <v>700</v>
      </c>
      <c r="G51" s="2"/>
    </row>
    <row r="52" spans="1:7" ht="20.25" customHeight="1" x14ac:dyDescent="0.3">
      <c r="A52" s="4">
        <v>49</v>
      </c>
      <c r="B52" s="8" t="s">
        <v>23</v>
      </c>
      <c r="C52" s="9">
        <v>2</v>
      </c>
      <c r="D52" s="9" t="s">
        <v>68</v>
      </c>
      <c r="E52" s="10">
        <v>261.8</v>
      </c>
      <c r="F52" s="7">
        <f t="shared" si="0"/>
        <v>523.6</v>
      </c>
      <c r="G52" s="2"/>
    </row>
    <row r="53" spans="1:7" x14ac:dyDescent="0.3">
      <c r="A53" s="4">
        <v>50</v>
      </c>
      <c r="B53" s="8" t="s">
        <v>49</v>
      </c>
      <c r="C53" s="9">
        <v>1</v>
      </c>
      <c r="D53" s="6" t="s">
        <v>65</v>
      </c>
      <c r="E53" s="10">
        <v>599</v>
      </c>
      <c r="F53" s="7">
        <f t="shared" si="0"/>
        <v>599</v>
      </c>
      <c r="G53" s="2"/>
    </row>
    <row r="54" spans="1:7" x14ac:dyDescent="0.3">
      <c r="A54" s="4">
        <v>51</v>
      </c>
      <c r="B54" s="8" t="s">
        <v>50</v>
      </c>
      <c r="C54" s="9">
        <v>18</v>
      </c>
      <c r="D54" s="9" t="s">
        <v>68</v>
      </c>
      <c r="E54" s="11">
        <v>3500</v>
      </c>
      <c r="F54" s="7">
        <f t="shared" si="0"/>
        <v>63000</v>
      </c>
      <c r="G54" s="2"/>
    </row>
    <row r="55" spans="1:7" ht="21" customHeight="1" x14ac:dyDescent="0.3">
      <c r="A55" s="4">
        <v>52</v>
      </c>
      <c r="B55" s="8" t="s">
        <v>59</v>
      </c>
      <c r="C55" s="9">
        <v>1</v>
      </c>
      <c r="D55" s="9" t="s">
        <v>68</v>
      </c>
      <c r="E55" s="11">
        <v>6500</v>
      </c>
      <c r="F55" s="7">
        <f t="shared" si="0"/>
        <v>6500</v>
      </c>
      <c r="G55" s="2"/>
    </row>
    <row r="56" spans="1:7" ht="19.5" customHeight="1" x14ac:dyDescent="0.3">
      <c r="A56" s="4">
        <v>53</v>
      </c>
      <c r="B56" s="8" t="s">
        <v>51</v>
      </c>
      <c r="C56" s="9">
        <v>20</v>
      </c>
      <c r="D56" s="6" t="s">
        <v>65</v>
      </c>
      <c r="E56" s="10">
        <v>72</v>
      </c>
      <c r="F56" s="7">
        <f t="shared" si="0"/>
        <v>1440</v>
      </c>
      <c r="G56" s="2"/>
    </row>
    <row r="57" spans="1:7" x14ac:dyDescent="0.3">
      <c r="A57" s="4">
        <v>54</v>
      </c>
      <c r="B57" s="8" t="s">
        <v>52</v>
      </c>
      <c r="C57" s="9">
        <v>1</v>
      </c>
      <c r="D57" s="9" t="s">
        <v>68</v>
      </c>
      <c r="E57" s="10">
        <v>730</v>
      </c>
      <c r="F57" s="7">
        <f t="shared" ref="F57" si="1">C57*E57</f>
        <v>730</v>
      </c>
      <c r="G57" s="2"/>
    </row>
    <row r="58" spans="1:7" x14ac:dyDescent="0.3">
      <c r="A58" s="4"/>
      <c r="B58" s="14" t="s">
        <v>63</v>
      </c>
      <c r="C58" s="15"/>
      <c r="D58" s="15"/>
      <c r="E58" s="16"/>
      <c r="F58" s="12">
        <f>SUM(F4:F57)</f>
        <v>164760.29999999999</v>
      </c>
    </row>
    <row r="59" spans="1:7" x14ac:dyDescent="0.3">
      <c r="A59" s="4"/>
      <c r="B59" s="14" t="s">
        <v>58</v>
      </c>
      <c r="C59" s="15"/>
      <c r="D59" s="15"/>
      <c r="E59" s="16"/>
      <c r="F59" s="12">
        <f>F60-F58</f>
        <v>32952.06</v>
      </c>
    </row>
    <row r="60" spans="1:7" x14ac:dyDescent="0.3">
      <c r="A60" s="4"/>
      <c r="B60" s="14" t="s">
        <v>64</v>
      </c>
      <c r="C60" s="15"/>
      <c r="D60" s="15"/>
      <c r="E60" s="16"/>
      <c r="F60" s="12">
        <f>F58*1.2</f>
        <v>197712.36</v>
      </c>
    </row>
    <row r="62" spans="1:7" x14ac:dyDescent="0.3">
      <c r="B62" s="13"/>
    </row>
    <row r="63" spans="1:7" x14ac:dyDescent="0.3">
      <c r="B63" s="13"/>
    </row>
  </sheetData>
  <mergeCells count="5">
    <mergeCell ref="A2:F2"/>
    <mergeCell ref="A1:F1"/>
    <mergeCell ref="B60:E60"/>
    <mergeCell ref="B58:E58"/>
    <mergeCell ref="B59:E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ТОЛ</cp:lastModifiedBy>
  <dcterms:created xsi:type="dcterms:W3CDTF">2020-06-09T13:12:04Z</dcterms:created>
  <dcterms:modified xsi:type="dcterms:W3CDTF">2020-06-18T08:26:32Z</dcterms:modified>
</cp:coreProperties>
</file>