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345" windowHeight="796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" i="1"/>
  <c r="F37" i="1" l="1"/>
  <c r="F39" i="1" s="1"/>
  <c r="F38" i="1" s="1"/>
</calcChain>
</file>

<file path=xl/sharedStrings.xml><?xml version="1.0" encoding="utf-8"?>
<sst xmlns="http://schemas.openxmlformats.org/spreadsheetml/2006/main" count="77" uniqueCount="47">
  <si>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</si>
  <si>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</si>
  <si>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</si>
  <si>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</si>
  <si>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</si>
  <si>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</si>
  <si>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</si>
  <si>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</si>
  <si>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</si>
  <si>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2 Мп IP сетевая видеокамера DS-2CD7A26G0/P-IZS (8-32 мм)</t>
  </si>
  <si>
    <t>6 Мп IP видеокамера  купольная
(6 Мп IP видеокамера Hikvision DS-2CD2365G1-I (4мм))</t>
  </si>
  <si>
    <t>Витая пара уличная UTP (м) - не экран., черный, уличный</t>
  </si>
  <si>
    <t>Специализированная Карта пам’яті 64 Гб</t>
  </si>
  <si>
    <t>УЗЕЛ-Бокс с наполнением и системой сигнализации единый</t>
  </si>
  <si>
    <t>Кронштейн (пятка)</t>
  </si>
  <si>
    <t>Кронштейн для установки камеры на столб</t>
  </si>
  <si>
    <t>Монтажный комплект (шт.)</t>
  </si>
  <si>
    <t xml:space="preserve">Настройка и тестирование УЗЕЛ-Бокс с наполнением и системой сигнализации </t>
  </si>
  <si>
    <t>Монтаж камер номерных</t>
  </si>
  <si>
    <t xml:space="preserve">Монтаж обзорных камер </t>
  </si>
  <si>
    <t>Прокладка кабеля и оконечивание</t>
  </si>
  <si>
    <t>Пусконаладночные работы</t>
  </si>
  <si>
    <t>Кабель оптический ОПТ 4А4 (1х4+2)-4</t>
  </si>
  <si>
    <t>Крюк К 12</t>
  </si>
  <si>
    <t>Натяжитель  ASM-7</t>
  </si>
  <si>
    <t>Скрепа BCS-20 ,нержавеющая с зубьями</t>
  </si>
  <si>
    <t>Лента крепежная  201-20х0,7 бухта 50 м п</t>
  </si>
  <si>
    <t>Монтажный комплект</t>
  </si>
  <si>
    <t>Оптический сплитер 1/4 PLC SC</t>
  </si>
  <si>
    <t>Оптический терминал P1501DT</t>
  </si>
  <si>
    <t>Подвес кабеля связи на опорах столбовых линий, масса 1 м до 2 кг</t>
  </si>
  <si>
    <t>Монтаж комплектов крепления</t>
  </si>
  <si>
    <t>Установка оптического бокса на высоте более 3 м.</t>
  </si>
  <si>
    <t xml:space="preserve">Монтаж оптического сплитера 1/4 со сваркой волокон </t>
  </si>
  <si>
    <t>Базовые работы по монтажу оптических волокон, в оптическом боксе, включая сваарочные работы первых 2-х волокон</t>
  </si>
  <si>
    <t>Сращивания каждого следующего волокна, начиная с третьего</t>
  </si>
  <si>
    <t>Измерения оптических параметров ВОК рефлектометром на кабельной площадке с одной стороны (входной контроль)</t>
  </si>
  <si>
    <t>Измерения оптических параметров ВОК до 24 волокон рефлектометром и оптическим тестером в двух направлениях на смонтированном участке</t>
  </si>
  <si>
    <t>Предварительный выезд и осмотр мест для установки оборудования в одном населенном пункте</t>
  </si>
  <si>
    <t>Проектирование городских участков прокладки / подвеса кабеля (в пределах населенного пункта)</t>
  </si>
  <si>
    <t>Установка абонентского оборудования, с получением подтверждения корректности выполнения работ со стороны Заказчика</t>
  </si>
  <si>
    <t>Тестирование и приемо-сдаточные испытания, дней</t>
  </si>
  <si>
    <t>шт</t>
  </si>
  <si>
    <t>м</t>
  </si>
  <si>
    <t>бухт</t>
  </si>
  <si>
    <t>Розрахунок бюджету проекту</t>
  </si>
  <si>
    <t>БЕЗПЕЧНИЙ ЖИТЛОВИЙ МАСИВ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</si>
</sst>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г_р_н_._-;\-* #,##0.0\ _г_р_н_._-;_-* &quot;-&quot;?\ _г_р_н_._-;_-@_-"/>
    <numFmt numFmtId="165" formatCode="0.00&quot; грн.&quot;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top" wrapText="1"/>
    </xf>
    <xf numFmtId="165" fontId="5" fillId="0" borderId="4" xfId="0" applyNumberFormat="1" applyFont="1" applyBorder="1" applyAlignment="1">
      <alignment horizontal="right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zoomScale="120" zoomScaleNormal="120" workbookViewId="0">
      <selection activeCell="B6" sqref="B6"/>
    </sheetView>
  </sheetViews>
  <sheetFormatPr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6" width="17.140625" style="1" customWidth="1"/>
    <col min="7" max="16384" width="9.140625" style="1"/>
  </cols>
  <sheetData>
    <row r="1" spans="1:6" x14ac:dyDescent="0.3">
      <c r="A1" s="19" t="s">
        <v>45</v>
      </c>
      <c r="B1" s="20"/>
      <c r="C1" s="20"/>
      <c r="D1" s="20"/>
      <c r="E1" s="20"/>
      <c r="F1" s="21"/>
    </row>
    <row r="2" spans="1:6" ht="19.5" x14ac:dyDescent="0.3">
      <c r="A2" s="22" t="s">
        <v>46</v>
      </c>
      <c r="B2" s="23"/>
      <c r="C2" s="23"/>
      <c r="D2" s="23"/>
      <c r="E2" s="23"/>
      <c r="F2" s="24"/>
    </row>
    <row r="3" spans="1:6" ht="56.25" x14ac:dyDescent="0.3">
      <c r="A3" s="2" t="s">
        <v>0</v>
      </c>
      <c r="B3" s="3" t="s">
        <v>4</v>
      </c>
      <c r="C3" s="3" t="s">
        <v>2</v>
      </c>
      <c r="D3" s="3" t="s">
        <v>5</v>
      </c>
      <c r="E3" s="3" t="s">
        <v>1</v>
      </c>
      <c r="F3" s="3" t="s">
        <v>3</v>
      </c>
    </row>
    <row r="4" spans="1:6" x14ac:dyDescent="0.3">
      <c r="A4" s="4">
        <v>1</v>
      </c>
      <c r="B4" s="8" t="s">
        <v>9</v>
      </c>
      <c r="C4" s="9">
        <v>1</v>
      </c>
      <c r="D4" s="4" t="s">
        <v>42</v>
      </c>
      <c r="E4" s="11">
        <v>25060</v>
      </c>
      <c r="F4" s="12">
        <f>E4*C4</f>
        <v>25060</v>
      </c>
    </row>
    <row r="5" spans="1:6" ht="25.5" x14ac:dyDescent="0.3">
      <c r="A5" s="4">
        <v>2</v>
      </c>
      <c r="B5" s="8" t="s">
        <v>10</v>
      </c>
      <c r="C5" s="9">
        <v>25</v>
      </c>
      <c r="D5" s="4" t="s">
        <v>42</v>
      </c>
      <c r="E5" s="11">
        <v>4788</v>
      </c>
      <c r="F5" s="12">
        <f t="shared" ref="F5:F36" si="0">E5*C5</f>
        <v>119700</v>
      </c>
    </row>
    <row r="6" spans="1:6" x14ac:dyDescent="0.3">
      <c r="A6" s="4">
        <v>3</v>
      </c>
      <c r="B6" s="10" t="s">
        <v>11</v>
      </c>
      <c r="C6" s="9">
        <v>570</v>
      </c>
      <c r="D6" s="4" t="s">
        <v>43</v>
      </c>
      <c r="E6" s="11">
        <v>9</v>
      </c>
      <c r="F6" s="12">
        <f t="shared" si="0"/>
        <v>5130</v>
      </c>
    </row>
    <row r="7" spans="1:6" x14ac:dyDescent="0.3">
      <c r="A7" s="4">
        <v>4</v>
      </c>
      <c r="B7" s="10" t="s">
        <v>12</v>
      </c>
      <c r="C7" s="9">
        <v>26</v>
      </c>
      <c r="D7" s="4" t="s">
        <v>42</v>
      </c>
      <c r="E7" s="11">
        <v>960</v>
      </c>
      <c r="F7" s="12">
        <f t="shared" si="0"/>
        <v>24960</v>
      </c>
    </row>
    <row r="8" spans="1:6" x14ac:dyDescent="0.3">
      <c r="A8" s="4">
        <v>5</v>
      </c>
      <c r="B8" s="10" t="s">
        <v>13</v>
      </c>
      <c r="C8" s="9">
        <v>12</v>
      </c>
      <c r="D8" s="4" t="s">
        <v>42</v>
      </c>
      <c r="E8" s="11">
        <v>9520</v>
      </c>
      <c r="F8" s="12">
        <f t="shared" si="0"/>
        <v>114240</v>
      </c>
    </row>
    <row r="9" spans="1:6" x14ac:dyDescent="0.3">
      <c r="A9" s="4">
        <v>6</v>
      </c>
      <c r="B9" s="10" t="s">
        <v>14</v>
      </c>
      <c r="C9" s="9">
        <v>26</v>
      </c>
      <c r="D9" s="4" t="s">
        <v>42</v>
      </c>
      <c r="E9" s="11">
        <v>364</v>
      </c>
      <c r="F9" s="12">
        <f t="shared" si="0"/>
        <v>9464</v>
      </c>
    </row>
    <row r="10" spans="1:6" x14ac:dyDescent="0.3">
      <c r="A10" s="4">
        <v>7</v>
      </c>
      <c r="B10" s="10" t="s">
        <v>15</v>
      </c>
      <c r="C10" s="9">
        <v>26</v>
      </c>
      <c r="D10" s="4" t="s">
        <v>42</v>
      </c>
      <c r="E10" s="11">
        <v>980</v>
      </c>
      <c r="F10" s="12">
        <f t="shared" si="0"/>
        <v>25480</v>
      </c>
    </row>
    <row r="11" spans="1:6" x14ac:dyDescent="0.3">
      <c r="A11" s="4">
        <v>8</v>
      </c>
      <c r="B11" s="10" t="s">
        <v>16</v>
      </c>
      <c r="C11" s="9">
        <v>11</v>
      </c>
      <c r="D11" s="4" t="s">
        <v>42</v>
      </c>
      <c r="E11" s="11">
        <v>583.44000000000005</v>
      </c>
      <c r="F11" s="12">
        <f t="shared" si="0"/>
        <v>6417.84</v>
      </c>
    </row>
    <row r="12" spans="1:6" ht="30" x14ac:dyDescent="0.3">
      <c r="A12" s="4">
        <v>9</v>
      </c>
      <c r="B12" s="10" t="s">
        <v>17</v>
      </c>
      <c r="C12" s="9">
        <v>12</v>
      </c>
      <c r="D12" s="4" t="s">
        <v>42</v>
      </c>
      <c r="E12" s="11">
        <v>1900</v>
      </c>
      <c r="F12" s="12">
        <f t="shared" si="0"/>
        <v>22800</v>
      </c>
    </row>
    <row r="13" spans="1:6" x14ac:dyDescent="0.3">
      <c r="A13" s="4">
        <v>10</v>
      </c>
      <c r="B13" s="10" t="s">
        <v>18</v>
      </c>
      <c r="C13" s="9">
        <v>1</v>
      </c>
      <c r="D13" s="4" t="s">
        <v>42</v>
      </c>
      <c r="E13" s="11">
        <v>14130</v>
      </c>
      <c r="F13" s="12">
        <f t="shared" si="0"/>
        <v>14130</v>
      </c>
    </row>
    <row r="14" spans="1:6" x14ac:dyDescent="0.3">
      <c r="A14" s="4">
        <v>11</v>
      </c>
      <c r="B14" s="10" t="s">
        <v>19</v>
      </c>
      <c r="C14" s="9">
        <v>25</v>
      </c>
      <c r="D14" s="4" t="s">
        <v>42</v>
      </c>
      <c r="E14" s="11">
        <v>8630</v>
      </c>
      <c r="F14" s="12">
        <f t="shared" si="0"/>
        <v>215750</v>
      </c>
    </row>
    <row r="15" spans="1:6" x14ac:dyDescent="0.3">
      <c r="A15" s="4">
        <v>12</v>
      </c>
      <c r="B15" s="10" t="s">
        <v>20</v>
      </c>
      <c r="C15" s="9">
        <v>570</v>
      </c>
      <c r="D15" s="4" t="s">
        <v>43</v>
      </c>
      <c r="E15" s="11">
        <v>17.53</v>
      </c>
      <c r="F15" s="12">
        <f t="shared" si="0"/>
        <v>9992.1</v>
      </c>
    </row>
    <row r="16" spans="1:6" x14ac:dyDescent="0.3">
      <c r="A16" s="4">
        <v>13</v>
      </c>
      <c r="B16" s="10" t="s">
        <v>21</v>
      </c>
      <c r="C16" s="9">
        <v>1</v>
      </c>
      <c r="D16" s="4" t="s">
        <v>42</v>
      </c>
      <c r="E16" s="11">
        <v>42000</v>
      </c>
      <c r="F16" s="12">
        <f t="shared" si="0"/>
        <v>42000</v>
      </c>
    </row>
    <row r="17" spans="1:6" x14ac:dyDescent="0.3">
      <c r="A17" s="4">
        <v>14</v>
      </c>
      <c r="B17" s="10" t="s">
        <v>22</v>
      </c>
      <c r="C17" s="9">
        <v>2250</v>
      </c>
      <c r="D17" s="4" t="s">
        <v>43</v>
      </c>
      <c r="E17" s="11">
        <v>30.31</v>
      </c>
      <c r="F17" s="12">
        <f t="shared" si="0"/>
        <v>68197.5</v>
      </c>
    </row>
    <row r="18" spans="1:6" x14ac:dyDescent="0.3">
      <c r="A18" s="4">
        <v>15</v>
      </c>
      <c r="B18" s="10" t="s">
        <v>23</v>
      </c>
      <c r="C18" s="9">
        <v>50</v>
      </c>
      <c r="D18" s="4" t="s">
        <v>42</v>
      </c>
      <c r="E18" s="11">
        <v>37.44</v>
      </c>
      <c r="F18" s="12">
        <f t="shared" si="0"/>
        <v>1872</v>
      </c>
    </row>
    <row r="19" spans="1:6" x14ac:dyDescent="0.3">
      <c r="A19" s="4">
        <v>16</v>
      </c>
      <c r="B19" s="10" t="s">
        <v>24</v>
      </c>
      <c r="C19" s="9">
        <v>100</v>
      </c>
      <c r="D19" s="4" t="s">
        <v>42</v>
      </c>
      <c r="E19" s="11">
        <v>114.35</v>
      </c>
      <c r="F19" s="12">
        <f t="shared" si="0"/>
        <v>11435</v>
      </c>
    </row>
    <row r="20" spans="1:6" x14ac:dyDescent="0.3">
      <c r="A20" s="4">
        <v>17</v>
      </c>
      <c r="B20" s="10" t="s">
        <v>25</v>
      </c>
      <c r="C20" s="9">
        <v>100</v>
      </c>
      <c r="D20" s="4" t="s">
        <v>42</v>
      </c>
      <c r="E20" s="11">
        <v>6.84</v>
      </c>
      <c r="F20" s="12">
        <f t="shared" si="0"/>
        <v>684</v>
      </c>
    </row>
    <row r="21" spans="1:6" x14ac:dyDescent="0.3">
      <c r="A21" s="4">
        <v>18</v>
      </c>
      <c r="B21" s="10" t="s">
        <v>26</v>
      </c>
      <c r="C21" s="9">
        <v>5</v>
      </c>
      <c r="D21" s="4" t="s">
        <v>44</v>
      </c>
      <c r="E21" s="11">
        <v>790.99</v>
      </c>
      <c r="F21" s="12">
        <f t="shared" si="0"/>
        <v>3954.95</v>
      </c>
    </row>
    <row r="22" spans="1:6" x14ac:dyDescent="0.3">
      <c r="A22" s="4">
        <v>19</v>
      </c>
      <c r="B22" s="10" t="s">
        <v>27</v>
      </c>
      <c r="C22" s="9">
        <v>10</v>
      </c>
      <c r="D22" s="4" t="s">
        <v>42</v>
      </c>
      <c r="E22" s="11">
        <v>600</v>
      </c>
      <c r="F22" s="12">
        <f t="shared" si="0"/>
        <v>6000</v>
      </c>
    </row>
    <row r="23" spans="1:6" x14ac:dyDescent="0.3">
      <c r="A23" s="4">
        <v>20</v>
      </c>
      <c r="B23" s="10" t="s">
        <v>28</v>
      </c>
      <c r="C23" s="9">
        <v>3</v>
      </c>
      <c r="D23" s="4" t="s">
        <v>42</v>
      </c>
      <c r="E23" s="11">
        <v>250</v>
      </c>
      <c r="F23" s="12">
        <f t="shared" si="0"/>
        <v>750</v>
      </c>
    </row>
    <row r="24" spans="1:6" x14ac:dyDescent="0.3">
      <c r="A24" s="4">
        <v>21</v>
      </c>
      <c r="B24" s="10" t="s">
        <v>29</v>
      </c>
      <c r="C24" s="9">
        <v>12</v>
      </c>
      <c r="D24" s="4" t="s">
        <v>42</v>
      </c>
      <c r="E24" s="11">
        <v>583.44000000000005</v>
      </c>
      <c r="F24" s="12">
        <f t="shared" si="0"/>
        <v>7001.2800000000007</v>
      </c>
    </row>
    <row r="25" spans="1:6" x14ac:dyDescent="0.3">
      <c r="A25" s="4">
        <v>22</v>
      </c>
      <c r="B25" s="10" t="s">
        <v>30</v>
      </c>
      <c r="C25" s="9">
        <v>2250</v>
      </c>
      <c r="D25" s="4" t="s">
        <v>43</v>
      </c>
      <c r="E25" s="11">
        <v>17.53</v>
      </c>
      <c r="F25" s="12">
        <f t="shared" si="0"/>
        <v>39442.5</v>
      </c>
    </row>
    <row r="26" spans="1:6" x14ac:dyDescent="0.3">
      <c r="A26" s="4">
        <v>23</v>
      </c>
      <c r="B26" s="10" t="s">
        <v>31</v>
      </c>
      <c r="C26" s="9">
        <v>50</v>
      </c>
      <c r="D26" s="4" t="s">
        <v>42</v>
      </c>
      <c r="E26" s="11">
        <v>184.93</v>
      </c>
      <c r="F26" s="12">
        <f t="shared" si="0"/>
        <v>9246.5</v>
      </c>
    </row>
    <row r="27" spans="1:6" x14ac:dyDescent="0.3">
      <c r="A27" s="4">
        <v>24</v>
      </c>
      <c r="B27" s="10" t="s">
        <v>32</v>
      </c>
      <c r="C27" s="9">
        <v>12</v>
      </c>
      <c r="D27" s="4" t="s">
        <v>42</v>
      </c>
      <c r="E27" s="11">
        <v>195.46</v>
      </c>
      <c r="F27" s="12">
        <f t="shared" si="0"/>
        <v>2345.52</v>
      </c>
    </row>
    <row r="28" spans="1:6" x14ac:dyDescent="0.3">
      <c r="A28" s="4">
        <v>25</v>
      </c>
      <c r="B28" s="10" t="s">
        <v>33</v>
      </c>
      <c r="C28" s="9">
        <v>3</v>
      </c>
      <c r="D28" s="4" t="s">
        <v>42</v>
      </c>
      <c r="E28" s="11">
        <v>589.41</v>
      </c>
      <c r="F28" s="12">
        <f t="shared" si="0"/>
        <v>1768.23</v>
      </c>
    </row>
    <row r="29" spans="1:6" ht="30" x14ac:dyDescent="0.3">
      <c r="A29" s="4">
        <v>26</v>
      </c>
      <c r="B29" s="10" t="s">
        <v>34</v>
      </c>
      <c r="C29" s="9">
        <v>12</v>
      </c>
      <c r="D29" s="4" t="s">
        <v>42</v>
      </c>
      <c r="E29" s="11">
        <v>234.82</v>
      </c>
      <c r="F29" s="12">
        <f t="shared" si="0"/>
        <v>2817.84</v>
      </c>
    </row>
    <row r="30" spans="1:6" x14ac:dyDescent="0.3">
      <c r="A30" s="4">
        <v>27</v>
      </c>
      <c r="B30" s="10" t="s">
        <v>35</v>
      </c>
      <c r="C30" s="9">
        <v>30</v>
      </c>
      <c r="D30" s="4" t="s">
        <v>42</v>
      </c>
      <c r="E30" s="11">
        <v>48.56</v>
      </c>
      <c r="F30" s="12">
        <f t="shared" si="0"/>
        <v>1456.8000000000002</v>
      </c>
    </row>
    <row r="31" spans="1:6" ht="30" x14ac:dyDescent="0.3">
      <c r="A31" s="4">
        <v>28</v>
      </c>
      <c r="B31" s="10" t="s">
        <v>36</v>
      </c>
      <c r="C31" s="9">
        <v>1</v>
      </c>
      <c r="D31" s="4" t="s">
        <v>42</v>
      </c>
      <c r="E31" s="11">
        <v>335.96</v>
      </c>
      <c r="F31" s="12">
        <f t="shared" si="0"/>
        <v>335.96</v>
      </c>
    </row>
    <row r="32" spans="1:6" ht="30" x14ac:dyDescent="0.3">
      <c r="A32" s="4">
        <v>29</v>
      </c>
      <c r="B32" s="10" t="s">
        <v>37</v>
      </c>
      <c r="C32" s="9">
        <v>20</v>
      </c>
      <c r="D32" s="4" t="s">
        <v>42</v>
      </c>
      <c r="E32" s="11">
        <v>653.29999999999995</v>
      </c>
      <c r="F32" s="12">
        <f t="shared" si="0"/>
        <v>13066</v>
      </c>
    </row>
    <row r="33" spans="1:6" ht="30" x14ac:dyDescent="0.3">
      <c r="A33" s="4">
        <v>30</v>
      </c>
      <c r="B33" s="10" t="s">
        <v>38</v>
      </c>
      <c r="C33" s="9">
        <v>1</v>
      </c>
      <c r="D33" s="4" t="s">
        <v>42</v>
      </c>
      <c r="E33" s="11">
        <v>3406.9</v>
      </c>
      <c r="F33" s="12">
        <f t="shared" si="0"/>
        <v>3406.9</v>
      </c>
    </row>
    <row r="34" spans="1:6" ht="30" x14ac:dyDescent="0.3">
      <c r="A34" s="4">
        <v>31</v>
      </c>
      <c r="B34" s="10" t="s">
        <v>39</v>
      </c>
      <c r="C34" s="9">
        <v>2250</v>
      </c>
      <c r="D34" s="4" t="s">
        <v>43</v>
      </c>
      <c r="E34" s="11">
        <v>4.49</v>
      </c>
      <c r="F34" s="12">
        <f t="shared" si="0"/>
        <v>10102.5</v>
      </c>
    </row>
    <row r="35" spans="1:6" ht="30" x14ac:dyDescent="0.3">
      <c r="A35" s="4">
        <v>32</v>
      </c>
      <c r="B35" s="10" t="s">
        <v>40</v>
      </c>
      <c r="C35" s="9">
        <v>20</v>
      </c>
      <c r="D35" s="4" t="s">
        <v>42</v>
      </c>
      <c r="E35" s="11">
        <v>532.27</v>
      </c>
      <c r="F35" s="12">
        <f t="shared" si="0"/>
        <v>10645.4</v>
      </c>
    </row>
    <row r="36" spans="1:6" x14ac:dyDescent="0.3">
      <c r="A36" s="4">
        <v>33</v>
      </c>
      <c r="B36" s="10" t="s">
        <v>41</v>
      </c>
      <c r="C36" s="9">
        <v>2</v>
      </c>
      <c r="D36" s="4" t="s">
        <v>42</v>
      </c>
      <c r="E36" s="11">
        <v>1620</v>
      </c>
      <c r="F36" s="12">
        <f t="shared" si="0"/>
        <v>3240</v>
      </c>
    </row>
    <row r="37" spans="1:6" x14ac:dyDescent="0.3">
      <c r="A37" s="13" t="s">
        <v>8</v>
      </c>
      <c r="B37" s="14"/>
      <c r="C37" s="14"/>
      <c r="D37" s="14"/>
      <c r="E37" s="15"/>
      <c r="F37" s="5">
        <f>SUM(F4:F36)</f>
        <v>832892.82000000007</v>
      </c>
    </row>
    <row r="38" spans="1:6" ht="19.5" customHeight="1" x14ac:dyDescent="0.3">
      <c r="A38" s="16" t="s">
        <v>6</v>
      </c>
      <c r="B38" s="17"/>
      <c r="C38" s="17"/>
      <c r="D38" s="17"/>
      <c r="E38" s="18"/>
      <c r="F38" s="5">
        <f>F39-F37</f>
        <v>166578.56400000001</v>
      </c>
    </row>
    <row r="39" spans="1:6" x14ac:dyDescent="0.3">
      <c r="A39" s="13" t="s">
        <v>7</v>
      </c>
      <c r="B39" s="14"/>
      <c r="C39" s="14"/>
      <c r="D39" s="14"/>
      <c r="E39" s="15"/>
      <c r="F39" s="5">
        <f>F37*1.2</f>
        <v>999471.38400000008</v>
      </c>
    </row>
    <row r="40" spans="1:6" x14ac:dyDescent="0.3">
      <c r="A40" s="6"/>
      <c r="B40" s="7"/>
      <c r="C40" s="7"/>
      <c r="D40" s="7"/>
      <c r="E40" s="7"/>
      <c r="F40" s="6"/>
    </row>
    <row r="41" spans="1:6" x14ac:dyDescent="0.3">
      <c r="A41" s="6"/>
      <c r="B41" s="7"/>
      <c r="C41" s="7"/>
      <c r="D41" s="7"/>
      <c r="E41" s="7"/>
      <c r="F41" s="6"/>
    </row>
  </sheetData>
  <mergeCells count="5">
    <mergeCell ref="A2:F2"/>
    <mergeCell ref="A37:E37"/>
    <mergeCell ref="A38:E38"/>
    <mergeCell ref="A39:E39"/>
    <mergeCell ref="A1:F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User79</cp:lastModifiedBy>
  <cp:lastPrinted>2020-06-12T10:53:12Z</cp:lastPrinted>
  <dcterms:created xsi:type="dcterms:W3CDTF">2016-09-21T11:18:44Z</dcterms:created>
  <dcterms:modified xsi:type="dcterms:W3CDTF">2020-06-12T10:53:20Z</dcterms:modified>
</cp:coreProperties>
</file>