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45" windowHeight="796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F23" i="1" l="1"/>
  <c r="F25" i="1" s="1"/>
  <c r="F24" i="1" s="1"/>
</calcChain>
</file>

<file path=xl/sharedStrings.xml><?xml version="1.0" encoding="utf-8"?>
<sst xmlns="http://schemas.openxmlformats.org/spreadsheetml/2006/main" count="47" uniqueCount="31">
  <si>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</si>
  <si>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</si>
  <si>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</si>
  <si>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</si>
  <si>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</si>
  <si>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</si>
  <si>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</si>
  <si>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</si>
  <si>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</si>
  <si>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</si>
  <si>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5 Мп IP видеокамера Hikvision DS-2CD3156G2-IS</t>
  </si>
  <si>
    <t>Кронштейн для установки камеры на столб</t>
  </si>
  <si>
    <t>Коробка монтажная 110х110</t>
  </si>
  <si>
    <t>Специализированный Жесткий диск  3Tb SATA3 64Mb (шт.)</t>
  </si>
  <si>
    <t>IP видеорегистратор Hikvision DS-7716NI-K4
без аналитики, стандартный сервер</t>
  </si>
  <si>
    <t>Кабель оптоволок 
4 волокна одномодовые,  полиэтилен, самонесущий на стальной проволоке диам. 1,6 мм(м.)</t>
  </si>
  <si>
    <t>Витая пара уличная UTP (м) - не экран., черный, уличный кабель, OK-Net</t>
  </si>
  <si>
    <t>Силовой ВВГ 2*1,5 кабель (м.)</t>
  </si>
  <si>
    <t>Router 4 port с поддержкой VPN к ядру</t>
  </si>
  <si>
    <t>Антивандальный шкаф в подъезд 9U</t>
  </si>
  <si>
    <r>
      <t xml:space="preserve">УЗЕЛ-Бокс с наполнением и системой сигнализации, </t>
    </r>
    <r>
      <rPr>
        <b/>
        <sz val="10"/>
        <rFont val="Arial Cyr"/>
        <charset val="204"/>
      </rPr>
      <t>средний</t>
    </r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</si>
  <si>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</si>
  <si>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>КОМПЛЕКТ Медиаконвертеров под SFP модуль + SFP модуль + оптические аксессуары (две стороны)</t>
  </si>
  <si>
    <t>Монтажный комплект (шт.)</t>
  </si>
  <si>
    <t xml:space="preserve">Сборка узлов связи, настройка и тестирование </t>
  </si>
  <si>
    <t>Монтаж кабельных линий</t>
  </si>
  <si>
    <t>Монтаж комплексов камер возле одного узла (шкаф, до 4 камер)</t>
  </si>
  <si>
    <t>Пусконаладночные работы</t>
  </si>
  <si>
    <t>шт</t>
  </si>
  <si>
    <t>м</t>
  </si>
  <si>
    <t>БЕЗПЕЧНИЙ ДВІР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</si>
</sst>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\ _г_р_н_._-;\-* #,##0.0\ _г_р_н_._-;_-* &quot;-&quot;?\ _г_р_н_._-;_-@_-"/>
    <numFmt numFmtId="165" formatCode="0.00&quot; грн.&quot;"/>
    <numFmt numFmtId="166" formatCode="_-* #,##0.0\ _₽_-;\-* #,##0.0\ _₽_-;_-* &quot;-&quot;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 wrapText="1"/>
    </xf>
    <xf numFmtId="165" fontId="6" fillId="0" borderId="4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="120" zoomScaleNormal="120" workbookViewId="0">
      <selection activeCell="A3" sqref="A3:F3"/>
    </sheetView>
  </sheetViews>
  <sheetFormatPr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21.42578125" style="1" customWidth="1"/>
    <col min="7" max="16384" width="9.140625" style="1"/>
  </cols>
  <sheetData>
    <row r="1" spans="1:6" ht="19.5" thickTop="1" x14ac:dyDescent="0.3">
      <c r="A1" s="22"/>
      <c r="B1" s="22"/>
      <c r="C1" s="22"/>
      <c r="D1" s="22"/>
      <c r="E1" s="22"/>
      <c r="F1" s="22"/>
    </row>
    <row r="2" spans="1:6" x14ac:dyDescent="0.3">
      <c r="A2" s="19" t="s">
        <v>9</v>
      </c>
      <c r="B2" s="20"/>
      <c r="C2" s="20"/>
      <c r="D2" s="20"/>
      <c r="E2" s="20"/>
      <c r="F2" s="21"/>
    </row>
    <row r="3" spans="1:6" ht="19.5" x14ac:dyDescent="0.3">
      <c r="A3" s="23" t="s">
        <v>30</v>
      </c>
      <c r="B3" s="24"/>
      <c r="C3" s="24"/>
      <c r="D3" s="24"/>
      <c r="E3" s="24"/>
      <c r="F3" s="25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2">
        <v>1</v>
      </c>
      <c r="B5" s="7" t="s">
        <v>10</v>
      </c>
      <c r="C5" s="10">
        <v>7</v>
      </c>
      <c r="D5" s="3" t="s">
        <v>28</v>
      </c>
      <c r="E5" s="12">
        <v>6720</v>
      </c>
      <c r="F5" s="9">
        <f>E5*C5</f>
        <v>47040</v>
      </c>
    </row>
    <row r="6" spans="1:6" x14ac:dyDescent="0.3">
      <c r="A6" s="2">
        <v>2</v>
      </c>
      <c r="B6" s="11" t="s">
        <v>11</v>
      </c>
      <c r="C6" s="10">
        <v>7</v>
      </c>
      <c r="D6" s="3" t="s">
        <v>28</v>
      </c>
      <c r="E6" s="12">
        <v>588</v>
      </c>
      <c r="F6" s="9">
        <f t="shared" ref="F6:F22" si="0">E6*C6</f>
        <v>4116</v>
      </c>
    </row>
    <row r="7" spans="1:6" x14ac:dyDescent="0.3">
      <c r="A7" s="2">
        <v>3</v>
      </c>
      <c r="B7" s="11" t="s">
        <v>12</v>
      </c>
      <c r="C7" s="10">
        <v>7</v>
      </c>
      <c r="D7" s="3" t="s">
        <v>28</v>
      </c>
      <c r="E7" s="12">
        <v>75.599999999999994</v>
      </c>
      <c r="F7" s="9">
        <f t="shared" si="0"/>
        <v>529.19999999999993</v>
      </c>
    </row>
    <row r="8" spans="1:6" x14ac:dyDescent="0.3">
      <c r="A8" s="2">
        <v>4</v>
      </c>
      <c r="B8" s="11" t="s">
        <v>13</v>
      </c>
      <c r="C8" s="10">
        <v>1</v>
      </c>
      <c r="D8" s="3" t="s">
        <v>28</v>
      </c>
      <c r="E8" s="12">
        <v>2408</v>
      </c>
      <c r="F8" s="9">
        <f t="shared" si="0"/>
        <v>2408</v>
      </c>
    </row>
    <row r="9" spans="1:6" ht="30" x14ac:dyDescent="0.3">
      <c r="A9" s="2">
        <v>5</v>
      </c>
      <c r="B9" s="11" t="s">
        <v>14</v>
      </c>
      <c r="C9" s="10">
        <v>1</v>
      </c>
      <c r="D9" s="3" t="s">
        <v>28</v>
      </c>
      <c r="E9" s="12">
        <v>8680</v>
      </c>
      <c r="F9" s="9">
        <f t="shared" si="0"/>
        <v>8680</v>
      </c>
    </row>
    <row r="10" spans="1:6" ht="38.25" x14ac:dyDescent="0.3">
      <c r="A10" s="2">
        <v>6</v>
      </c>
      <c r="B10" s="7" t="s">
        <v>15</v>
      </c>
      <c r="C10" s="10">
        <v>500</v>
      </c>
      <c r="D10" s="3" t="s">
        <v>29</v>
      </c>
      <c r="E10" s="12">
        <v>8.75</v>
      </c>
      <c r="F10" s="9">
        <f t="shared" si="0"/>
        <v>4375</v>
      </c>
    </row>
    <row r="11" spans="1:6" x14ac:dyDescent="0.3">
      <c r="A11" s="2">
        <v>7</v>
      </c>
      <c r="B11" s="11" t="s">
        <v>16</v>
      </c>
      <c r="C11" s="10">
        <v>200</v>
      </c>
      <c r="D11" s="3" t="s">
        <v>29</v>
      </c>
      <c r="E11" s="12">
        <v>9</v>
      </c>
      <c r="F11" s="9">
        <f t="shared" si="0"/>
        <v>1800</v>
      </c>
    </row>
    <row r="12" spans="1:6" x14ac:dyDescent="0.3">
      <c r="A12" s="2">
        <v>8</v>
      </c>
      <c r="B12" s="11" t="s">
        <v>17</v>
      </c>
      <c r="C12" s="10">
        <v>300</v>
      </c>
      <c r="D12" s="3" t="s">
        <v>29</v>
      </c>
      <c r="E12" s="12">
        <v>12.9</v>
      </c>
      <c r="F12" s="9">
        <f t="shared" si="0"/>
        <v>3870</v>
      </c>
    </row>
    <row r="13" spans="1:6" x14ac:dyDescent="0.3">
      <c r="A13" s="2">
        <v>9</v>
      </c>
      <c r="B13" s="8" t="s">
        <v>18</v>
      </c>
      <c r="C13" s="10">
        <v>1</v>
      </c>
      <c r="D13" s="3" t="s">
        <v>28</v>
      </c>
      <c r="E13" s="12">
        <v>1876</v>
      </c>
      <c r="F13" s="9">
        <f t="shared" si="0"/>
        <v>1876</v>
      </c>
    </row>
    <row r="14" spans="1:6" x14ac:dyDescent="0.3">
      <c r="A14" s="2">
        <v>10</v>
      </c>
      <c r="B14" s="11" t="s">
        <v>19</v>
      </c>
      <c r="C14" s="10">
        <v>1</v>
      </c>
      <c r="D14" s="3" t="s">
        <v>28</v>
      </c>
      <c r="E14" s="12">
        <v>1764</v>
      </c>
      <c r="F14" s="9">
        <f t="shared" si="0"/>
        <v>1764</v>
      </c>
    </row>
    <row r="15" spans="1:6" x14ac:dyDescent="0.3">
      <c r="A15" s="2">
        <v>11</v>
      </c>
      <c r="B15" s="11" t="s">
        <v>20</v>
      </c>
      <c r="C15" s="10">
        <v>2</v>
      </c>
      <c r="D15" s="3" t="s">
        <v>28</v>
      </c>
      <c r="E15" s="12">
        <v>4950</v>
      </c>
      <c r="F15" s="9">
        <f t="shared" si="0"/>
        <v>9900</v>
      </c>
    </row>
    <row r="16" spans="1:6" ht="45" x14ac:dyDescent="0.3">
      <c r="A16" s="2">
        <v>12</v>
      </c>
      <c r="B16" s="11" t="s">
        <v>21</v>
      </c>
      <c r="C16" s="10">
        <v>3</v>
      </c>
      <c r="D16" s="3" t="s">
        <v>28</v>
      </c>
      <c r="E16" s="12">
        <v>1988</v>
      </c>
      <c r="F16" s="9">
        <f t="shared" si="0"/>
        <v>5964</v>
      </c>
    </row>
    <row r="17" spans="1:6" ht="25.5" x14ac:dyDescent="0.3">
      <c r="A17" s="2">
        <v>13</v>
      </c>
      <c r="B17" s="7" t="s">
        <v>22</v>
      </c>
      <c r="C17" s="10">
        <v>2</v>
      </c>
      <c r="D17" s="3" t="s">
        <v>28</v>
      </c>
      <c r="E17" s="12">
        <v>2940</v>
      </c>
      <c r="F17" s="9">
        <f t="shared" si="0"/>
        <v>5880</v>
      </c>
    </row>
    <row r="18" spans="1:6" x14ac:dyDescent="0.3">
      <c r="A18" s="2">
        <v>14</v>
      </c>
      <c r="B18" s="11" t="s">
        <v>23</v>
      </c>
      <c r="C18" s="10">
        <v>3</v>
      </c>
      <c r="D18" s="3" t="s">
        <v>28</v>
      </c>
      <c r="E18" s="12">
        <v>540</v>
      </c>
      <c r="F18" s="9">
        <f t="shared" si="0"/>
        <v>1620</v>
      </c>
    </row>
    <row r="19" spans="1:6" x14ac:dyDescent="0.3">
      <c r="A19" s="2">
        <v>15</v>
      </c>
      <c r="B19" s="11" t="s">
        <v>24</v>
      </c>
      <c r="C19" s="10">
        <v>3</v>
      </c>
      <c r="D19" s="3" t="s">
        <v>28</v>
      </c>
      <c r="E19" s="12">
        <v>2200</v>
      </c>
      <c r="F19" s="9">
        <f t="shared" si="0"/>
        <v>6600</v>
      </c>
    </row>
    <row r="20" spans="1:6" x14ac:dyDescent="0.3">
      <c r="A20" s="2">
        <v>16</v>
      </c>
      <c r="B20" s="11" t="s">
        <v>25</v>
      </c>
      <c r="C20" s="10">
        <v>500</v>
      </c>
      <c r="D20" s="3" t="s">
        <v>29</v>
      </c>
      <c r="E20" s="12">
        <v>17</v>
      </c>
      <c r="F20" s="9">
        <f t="shared" si="0"/>
        <v>8500</v>
      </c>
    </row>
    <row r="21" spans="1:6" x14ac:dyDescent="0.3">
      <c r="A21" s="2">
        <v>17</v>
      </c>
      <c r="B21" s="11" t="s">
        <v>26</v>
      </c>
      <c r="C21" s="10">
        <v>3</v>
      </c>
      <c r="D21" s="3" t="s">
        <v>28</v>
      </c>
      <c r="E21" s="12">
        <v>15300</v>
      </c>
      <c r="F21" s="9">
        <f t="shared" si="0"/>
        <v>45900</v>
      </c>
    </row>
    <row r="22" spans="1:6" x14ac:dyDescent="0.3">
      <c r="A22" s="2">
        <v>18</v>
      </c>
      <c r="B22" s="11" t="s">
        <v>27</v>
      </c>
      <c r="C22" s="10">
        <v>1</v>
      </c>
      <c r="D22" s="3" t="s">
        <v>28</v>
      </c>
      <c r="E22" s="12">
        <v>5500</v>
      </c>
      <c r="F22" s="9">
        <f t="shared" si="0"/>
        <v>5500</v>
      </c>
    </row>
    <row r="23" spans="1:6" x14ac:dyDescent="0.3">
      <c r="A23" s="13" t="s">
        <v>8</v>
      </c>
      <c r="B23" s="14"/>
      <c r="C23" s="14"/>
      <c r="D23" s="14"/>
      <c r="E23" s="15"/>
      <c r="F23" s="4">
        <f>SUM(F5:F22)</f>
        <v>166322.20000000001</v>
      </c>
    </row>
    <row r="24" spans="1:6" ht="19.5" customHeight="1" x14ac:dyDescent="0.3">
      <c r="A24" s="16" t="s">
        <v>6</v>
      </c>
      <c r="B24" s="17"/>
      <c r="C24" s="17"/>
      <c r="D24" s="17"/>
      <c r="E24" s="18"/>
      <c r="F24" s="4">
        <f>F25-F23</f>
        <v>33264.44</v>
      </c>
    </row>
    <row r="25" spans="1:6" x14ac:dyDescent="0.3">
      <c r="A25" s="13" t="s">
        <v>7</v>
      </c>
      <c r="B25" s="14"/>
      <c r="C25" s="14"/>
      <c r="D25" s="14"/>
      <c r="E25" s="15"/>
      <c r="F25" s="4">
        <f>F23*1.2</f>
        <v>199586.64</v>
      </c>
    </row>
    <row r="26" spans="1:6" x14ac:dyDescent="0.3">
      <c r="A26" s="5"/>
      <c r="B26" s="6"/>
      <c r="C26" s="6"/>
      <c r="D26" s="6"/>
      <c r="E26" s="6"/>
      <c r="F26" s="5"/>
    </row>
    <row r="27" spans="1:6" x14ac:dyDescent="0.3">
      <c r="A27" s="5"/>
      <c r="B27" s="6"/>
      <c r="C27" s="6"/>
      <c r="D27" s="6"/>
      <c r="E27" s="6"/>
      <c r="F27" s="5"/>
    </row>
  </sheetData>
  <mergeCells count="6">
    <mergeCell ref="A1:F1"/>
    <mergeCell ref="A3:F3"/>
    <mergeCell ref="A23:E23"/>
    <mergeCell ref="A24:E24"/>
    <mergeCell ref="A25:E25"/>
    <mergeCell ref="A2:F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User79</cp:lastModifiedBy>
  <cp:lastPrinted>2020-06-12T11:15:42Z</cp:lastPrinted>
  <dcterms:created xsi:type="dcterms:W3CDTF">2016-09-21T11:18:44Z</dcterms:created>
  <dcterms:modified xsi:type="dcterms:W3CDTF">2020-06-12T11:15:45Z</dcterms:modified>
</cp:coreProperties>
</file>